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TWP\Jazar Abuellouf\CTWP\Web Page\Seismic Stations\Files Uploaded\2019\"/>
    </mc:Choice>
  </mc:AlternateContent>
  <bookViews>
    <workbookView xWindow="0" yWindow="0" windowWidth="28800" windowHeight="12300" activeTab="4"/>
  </bookViews>
  <sheets>
    <sheet name="Feb2019" sheetId="1" r:id="rId1"/>
    <sheet name="Sheet1" sheetId="4" r:id="rId2"/>
    <sheet name="Sheet3" sheetId="6" r:id="rId3"/>
    <sheet name="Feb2019_Contributing-RTX" sheetId="2" r:id="rId4"/>
    <sheet name="Feb2019_CARIBE_Contributing-RTX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7" i="1" l="1"/>
  <c r="O31" i="3"/>
  <c r="O32" i="3" s="1"/>
  <c r="K31" i="3"/>
  <c r="W5" i="3" s="1"/>
  <c r="O16" i="3"/>
  <c r="X4" i="3" s="1"/>
  <c r="O15" i="3"/>
  <c r="K15" i="3"/>
  <c r="K16" i="3" s="1"/>
  <c r="V6" i="3"/>
  <c r="U6" i="3"/>
  <c r="T6" i="3"/>
  <c r="V5" i="3"/>
  <c r="U5" i="3"/>
  <c r="T5" i="3"/>
  <c r="W4" i="3"/>
  <c r="V4" i="3"/>
  <c r="U4" i="3"/>
  <c r="T4" i="3"/>
  <c r="V3" i="3"/>
  <c r="U3" i="3"/>
  <c r="T3" i="3"/>
  <c r="P30" i="2"/>
  <c r="P31" i="2" s="1"/>
  <c r="Q31" i="2" s="1"/>
  <c r="L30" i="2"/>
  <c r="L31" i="2" s="1"/>
  <c r="M31" i="2" s="1"/>
  <c r="P16" i="2"/>
  <c r="Q16" i="2" s="1"/>
  <c r="P15" i="2"/>
  <c r="L15" i="2"/>
  <c r="L16" i="2" s="1"/>
  <c r="M16" i="2" s="1"/>
  <c r="X3" i="3" l="1"/>
  <c r="L16" i="3"/>
  <c r="Q10" i="2"/>
  <c r="Q13" i="2"/>
  <c r="Q9" i="2"/>
  <c r="Q5" i="2"/>
  <c r="Q6" i="2"/>
  <c r="Q12" i="2"/>
  <c r="Q8" i="2"/>
  <c r="Q4" i="2"/>
  <c r="Q11" i="2"/>
  <c r="Q7" i="2"/>
  <c r="Q14" i="2"/>
  <c r="Q27" i="2"/>
  <c r="Q26" i="2"/>
  <c r="Q22" i="2"/>
  <c r="Q23" i="2"/>
  <c r="Q29" i="2"/>
  <c r="Q25" i="2"/>
  <c r="Q21" i="2"/>
  <c r="Q19" i="2"/>
  <c r="Q28" i="2"/>
  <c r="Q24" i="2"/>
  <c r="Q20" i="2"/>
  <c r="P32" i="3"/>
  <c r="X6" i="3"/>
  <c r="M14" i="2"/>
  <c r="M10" i="2"/>
  <c r="M6" i="2"/>
  <c r="M13" i="2"/>
  <c r="M9" i="2"/>
  <c r="M5" i="2"/>
  <c r="M8" i="2"/>
  <c r="M11" i="2"/>
  <c r="M12" i="2"/>
  <c r="M4" i="2"/>
  <c r="M7" i="2"/>
  <c r="M27" i="2"/>
  <c r="M23" i="2"/>
  <c r="M19" i="2"/>
  <c r="M26" i="2"/>
  <c r="M22" i="2"/>
  <c r="M29" i="2"/>
  <c r="M21" i="2"/>
  <c r="M28" i="2"/>
  <c r="M20" i="2"/>
  <c r="M25" i="2"/>
  <c r="M24" i="2"/>
  <c r="P16" i="3"/>
  <c r="W6" i="3"/>
  <c r="K32" i="3"/>
  <c r="W3" i="3"/>
  <c r="X5" i="3" l="1"/>
  <c r="L32" i="3"/>
  <c r="L12" i="3"/>
  <c r="L8" i="3"/>
  <c r="L5" i="3"/>
  <c r="L6" i="3"/>
  <c r="L11" i="3"/>
  <c r="L7" i="3"/>
  <c r="L10" i="3"/>
  <c r="L9" i="3"/>
  <c r="L4" i="3"/>
  <c r="L14" i="3"/>
  <c r="L13" i="3"/>
  <c r="P6" i="3"/>
  <c r="P11" i="3"/>
  <c r="P7" i="3"/>
  <c r="P8" i="3"/>
  <c r="P14" i="3"/>
  <c r="P10" i="3"/>
  <c r="P13" i="3"/>
  <c r="P9" i="3"/>
  <c r="P4" i="3"/>
  <c r="P12" i="3"/>
  <c r="P5" i="3"/>
  <c r="P29" i="3"/>
  <c r="P25" i="3"/>
  <c r="P21" i="3"/>
  <c r="P28" i="3"/>
  <c r="P24" i="3"/>
  <c r="P20" i="3"/>
  <c r="P30" i="3"/>
  <c r="P22" i="3"/>
  <c r="P27" i="3"/>
  <c r="P23" i="3"/>
  <c r="P26" i="3"/>
  <c r="L30" i="3" l="1"/>
  <c r="L26" i="3"/>
  <c r="L22" i="3"/>
  <c r="L29" i="3"/>
  <c r="L25" i="3"/>
  <c r="L21" i="3"/>
  <c r="L28" i="3"/>
  <c r="L24" i="3"/>
  <c r="L20" i="3"/>
  <c r="L27" i="3"/>
  <c r="L23" i="3"/>
</calcChain>
</file>

<file path=xl/comments1.xml><?xml version="1.0" encoding="utf-8"?>
<comments xmlns="http://schemas.openxmlformats.org/spreadsheetml/2006/main">
  <authors>
    <author>tc={81A8BAEB-78B6-483A-B3F3-E74B67E26060}</author>
  </authors>
  <commentList>
    <comment ref="G65" authorId="0" shapeId="0">
      <text>
        <r>
          <rPr>
            <sz val="11"/>
            <color rgb="FF000000"/>
            <rFont val="Calibri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The NTWC Latency shows DR instead of WC</t>
        </r>
      </text>
    </comment>
  </commentList>
</comments>
</file>

<file path=xl/sharedStrings.xml><?xml version="1.0" encoding="utf-8"?>
<sst xmlns="http://schemas.openxmlformats.org/spreadsheetml/2006/main" count="3728" uniqueCount="330">
  <si>
    <t>REGION</t>
  </si>
  <si>
    <t>Country</t>
  </si>
  <si>
    <t>Station Code</t>
  </si>
  <si>
    <t>FDSN Network Code</t>
  </si>
  <si>
    <t>Status</t>
  </si>
  <si>
    <t>Percent Data availability at PRSN 2/1/2019-2/28/2019.</t>
  </si>
  <si>
    <t>Percent Data availability at IRIS DMCArchive  2/1/2019-2/28/2019.</t>
  </si>
  <si>
    <t>Percent Data availability at US-NTWC 2/1/2019-2/28/2019.</t>
  </si>
  <si>
    <t>Percent Data availability at US-PTWC  2/1/2019-2/28/2019.</t>
  </si>
  <si>
    <t>Lat (N)</t>
  </si>
  <si>
    <t>Long €</t>
  </si>
  <si>
    <t>PRSN</t>
  </si>
  <si>
    <t>Comments</t>
  </si>
  <si>
    <t>IRIS</t>
  </si>
  <si>
    <t>NTWC</t>
  </si>
  <si>
    <t>PTWC</t>
  </si>
  <si>
    <t>Status Code</t>
  </si>
  <si>
    <t>CARIBE</t>
  </si>
  <si>
    <t>FWI</t>
  </si>
  <si>
    <t>France</t>
  </si>
  <si>
    <t>ABD</t>
  </si>
  <si>
    <t>WI</t>
  </si>
  <si>
    <t>Contributing-RTX</t>
  </si>
  <si>
    <t>Feb19</t>
  </si>
  <si>
    <t>90-100%</t>
  </si>
  <si>
    <t>ABVI</t>
  </si>
  <si>
    <t>PR</t>
  </si>
  <si>
    <t>Bin</t>
  </si>
  <si>
    <t>Frequency</t>
  </si>
  <si>
    <t xml:space="preserve"> %</t>
  </si>
  <si>
    <t>ACON</t>
  </si>
  <si>
    <t>NU</t>
  </si>
  <si>
    <t>50-90%</t>
  </si>
  <si>
    <t>0-50%</t>
  </si>
  <si>
    <t>Blanks</t>
  </si>
  <si>
    <t>Total</t>
  </si>
  <si>
    <t>BHZ/HHZ</t>
  </si>
  <si>
    <t>BHZ</t>
  </si>
  <si>
    <t>British Virgin Islands</t>
  </si>
  <si>
    <t>UK</t>
  </si>
  <si>
    <t>AGPR</t>
  </si>
  <si>
    <t>Nicaragua</t>
  </si>
  <si>
    <t>ANBD</t>
  </si>
  <si>
    <t>TR</t>
  </si>
  <si>
    <t>Atlantic</t>
  </si>
  <si>
    <t>ANMO</t>
  </si>
  <si>
    <t>IU</t>
  </si>
  <si>
    <t>ANTO</t>
  </si>
  <si>
    <t>ANWB</t>
  </si>
  <si>
    <t>Puerto Rico</t>
  </si>
  <si>
    <t>USA</t>
  </si>
  <si>
    <t>CU</t>
  </si>
  <si>
    <t>Antigua and Barbuda</t>
  </si>
  <si>
    <t>AOPR</t>
  </si>
  <si>
    <t>New Mexico</t>
  </si>
  <si>
    <t>APG</t>
  </si>
  <si>
    <t>Turkey</t>
  </si>
  <si>
    <t>Barbuda</t>
  </si>
  <si>
    <t>Guatemala</t>
  </si>
  <si>
    <t>IM</t>
  </si>
  <si>
    <t>GI</t>
  </si>
  <si>
    <t>Colombia</t>
  </si>
  <si>
    <t>ARGC</t>
  </si>
  <si>
    <t>CM</t>
  </si>
  <si>
    <t>ASCN</t>
  </si>
  <si>
    <t>II</t>
  </si>
  <si>
    <t>AUA1</t>
  </si>
  <si>
    <t>More</t>
  </si>
  <si>
    <t>AUA2</t>
  </si>
  <si>
    <t>Aruba</t>
  </si>
  <si>
    <t>Netherlands</t>
  </si>
  <si>
    <t>Blank</t>
  </si>
  <si>
    <t>AX</t>
  </si>
  <si>
    <t>Panama</t>
  </si>
  <si>
    <t>AZU</t>
  </si>
  <si>
    <t>RP</t>
  </si>
  <si>
    <t>Dom. Republic</t>
  </si>
  <si>
    <t>BANI</t>
  </si>
  <si>
    <t>DR</t>
  </si>
  <si>
    <t>Existing</t>
  </si>
  <si>
    <t>Costa Rica</t>
  </si>
  <si>
    <t>BATAN</t>
  </si>
  <si>
    <t>OV</t>
  </si>
  <si>
    <t>HHZ</t>
  </si>
  <si>
    <t>Venezuela</t>
  </si>
  <si>
    <t>BAUV</t>
  </si>
  <si>
    <t>VE</t>
  </si>
  <si>
    <t>Barbados</t>
  </si>
  <si>
    <t>BBGH</t>
  </si>
  <si>
    <t>Bermuda</t>
  </si>
  <si>
    <t>BBSR</t>
  </si>
  <si>
    <t>BCIP</t>
  </si>
  <si>
    <t>BIM</t>
  </si>
  <si>
    <t>BIRV</t>
  </si>
  <si>
    <t>BLUN</t>
  </si>
  <si>
    <t>BOAB</t>
  </si>
  <si>
    <t>GE</t>
  </si>
  <si>
    <t>Iceland</t>
  </si>
  <si>
    <t>BORG</t>
  </si>
  <si>
    <t>Alabama</t>
  </si>
  <si>
    <t>BRAL (replaces LTL)</t>
  </si>
  <si>
    <t>US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</si>
  <si>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</si>
  <si>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</si>
  <si>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</si>
  <si>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</si>
  <si>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</si>
  <si>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</si>
  <si>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</si>
  <si>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</si>
  <si>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</si>
  <si>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</si>
  <si>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</si>
  <si>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BHZ/HNZ</t>
  </si>
  <si>
    <t>Cuba</t>
  </si>
  <si>
    <t>CCCC</t>
  </si>
  <si>
    <t>CW</t>
  </si>
  <si>
    <t>CDITO</t>
  </si>
  <si>
    <t>US Virgin Islands</t>
  </si>
  <si>
    <t>CDVI</t>
  </si>
  <si>
    <t>Mexico</t>
  </si>
  <si>
    <t>CGIG</t>
  </si>
  <si>
    <t>MX</t>
  </si>
  <si>
    <t>CHIE</t>
  </si>
  <si>
    <t>CLMX, BBPJ</t>
  </si>
  <si>
    <t>UC</t>
  </si>
  <si>
    <t>Portugal</t>
  </si>
  <si>
    <t>CMLA</t>
  </si>
  <si>
    <t>CRJC</t>
  </si>
  <si>
    <t>CRPR</t>
  </si>
  <si>
    <t>CUPR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</si>
  <si>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</si>
  <si>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</si>
  <si>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</si>
  <si>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</si>
  <si>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</si>
  <si>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</si>
  <si>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</si>
  <si>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</si>
  <si>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</si>
  <si>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</si>
  <si>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</si>
  <si>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</si>
  <si>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</si>
  <si>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</si>
  <si>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FDF*</t>
  </si>
  <si>
    <t>G</t>
  </si>
  <si>
    <t>FLO2</t>
  </si>
  <si>
    <t>FSCY</t>
  </si>
  <si>
    <t>St. Vincent</t>
  </si>
  <si>
    <t>GCMP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</si>
  <si>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</si>
  <si>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</si>
  <si>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</si>
  <si>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</si>
  <si>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</si>
  <si>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</si>
  <si>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</si>
  <si>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</si>
  <si>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</si>
  <si>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</si>
  <si>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</si>
  <si>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EHZ</t>
  </si>
  <si>
    <t>HDC</t>
  </si>
  <si>
    <t>HEL</t>
  </si>
  <si>
    <t>HINH</t>
  </si>
  <si>
    <t>Texas</t>
  </si>
  <si>
    <t>HKT</t>
  </si>
  <si>
    <t>South Georgia Islands</t>
  </si>
  <si>
    <t>HOPE</t>
  </si>
  <si>
    <t>Pacific</t>
  </si>
  <si>
    <t>HUEH</t>
  </si>
  <si>
    <t>HUMP</t>
  </si>
  <si>
    <t>HZTE</t>
  </si>
  <si>
    <t>IAVV</t>
  </si>
  <si>
    <t>ICC1</t>
  </si>
  <si>
    <t>TC</t>
  </si>
  <si>
    <t>ICMP (replaced ICM)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</si>
  <si>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</si>
  <si>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</si>
  <si>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</si>
  <si>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</si>
  <si>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</si>
  <si>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</si>
  <si>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</si>
  <si>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</si>
  <si>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</si>
  <si>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</si>
  <si>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</si>
  <si>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</si>
  <si>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</si>
  <si>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</si>
  <si>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</si>
  <si>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</si>
  <si>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</si>
  <si>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</si>
  <si>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</si>
  <si>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</si>
  <si>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LNIG</t>
  </si>
  <si>
    <t>Zambia</t>
  </si>
  <si>
    <t>LSZ</t>
  </si>
  <si>
    <t>LVIG (replace TUIG)</t>
  </si>
  <si>
    <t>MAGL</t>
  </si>
  <si>
    <t>MAIG</t>
  </si>
  <si>
    <t>Uganda</t>
  </si>
  <si>
    <t>MBAR</t>
  </si>
  <si>
    <t>MBJB</t>
  </si>
  <si>
    <t>Jamaica</t>
  </si>
  <si>
    <t>MBWH</t>
  </si>
  <si>
    <t>JM</t>
  </si>
  <si>
    <t>Montserrat</t>
  </si>
  <si>
    <t>MCLT</t>
  </si>
  <si>
    <t>MV</t>
  </si>
  <si>
    <t>MGAN</t>
  </si>
  <si>
    <t>St. Lucia</t>
  </si>
  <si>
    <t>MGV</t>
  </si>
  <si>
    <t>NA</t>
  </si>
  <si>
    <t>MON</t>
  </si>
  <si>
    <t>MPG</t>
  </si>
  <si>
    <t>MPOM</t>
  </si>
  <si>
    <t>MTDJ</t>
  </si>
  <si>
    <t>French Guiana</t>
  </si>
  <si>
    <t>MTO3</t>
  </si>
  <si>
    <t>MPR</t>
  </si>
  <si>
    <t>El Salvador</t>
  </si>
  <si>
    <t>SV</t>
  </si>
  <si>
    <t>MTP</t>
  </si>
  <si>
    <t>OCA</t>
  </si>
  <si>
    <t>Peru</t>
  </si>
  <si>
    <t>PAPH</t>
  </si>
  <si>
    <t>NNA</t>
  </si>
  <si>
    <t>PATR</t>
  </si>
  <si>
    <t>PCDR</t>
  </si>
  <si>
    <t>OTAV</t>
  </si>
  <si>
    <t>ORIV</t>
  </si>
  <si>
    <t>PCRV</t>
  </si>
  <si>
    <t>Planned</t>
  </si>
  <si>
    <t>PAB</t>
  </si>
  <si>
    <t>PETF</t>
  </si>
  <si>
    <t>Cayambe</t>
  </si>
  <si>
    <t>Ecuador</t>
  </si>
  <si>
    <t>Spain</t>
  </si>
  <si>
    <t>PRV</t>
  </si>
  <si>
    <t>PAYG</t>
  </si>
  <si>
    <t>PTP</t>
  </si>
  <si>
    <t>RGM0</t>
  </si>
  <si>
    <t>ROSC</t>
  </si>
  <si>
    <t>RUS</t>
  </si>
  <si>
    <t>Galapagos</t>
  </si>
  <si>
    <t>SABA</t>
  </si>
  <si>
    <t>PFO</t>
  </si>
  <si>
    <t>SAM</t>
  </si>
  <si>
    <t>PMSA</t>
  </si>
  <si>
    <t>SC01 (replaced PUCM)</t>
  </si>
  <si>
    <t>POHA</t>
  </si>
  <si>
    <t>SDD</t>
  </si>
  <si>
    <t>California</t>
  </si>
  <si>
    <t>SDDR</t>
  </si>
  <si>
    <t>SDV</t>
  </si>
  <si>
    <t>Antartic Peninsula</t>
  </si>
  <si>
    <t>Antartica</t>
  </si>
  <si>
    <t>PTGA</t>
  </si>
  <si>
    <t>SEUS</t>
  </si>
  <si>
    <t>Hawaii</t>
  </si>
  <si>
    <t>SJC</t>
  </si>
  <si>
    <t>RCBR</t>
  </si>
  <si>
    <t>SJG</t>
  </si>
  <si>
    <t>RETA</t>
  </si>
  <si>
    <t>SKI</t>
  </si>
  <si>
    <t>Brazil</t>
  </si>
  <si>
    <t>SLBI</t>
  </si>
  <si>
    <t>SLBS (substituted LPIG)</t>
  </si>
  <si>
    <t>SMAR</t>
  </si>
  <si>
    <t>SMDR</t>
  </si>
  <si>
    <t>SACV</t>
  </si>
  <si>
    <t>SMN1</t>
  </si>
  <si>
    <t>SMRT</t>
  </si>
  <si>
    <t>ZC</t>
  </si>
  <si>
    <t>SAML</t>
  </si>
  <si>
    <t>SNET</t>
  </si>
  <si>
    <t>SOR</t>
  </si>
  <si>
    <t>STHB</t>
  </si>
  <si>
    <t>TEIG</t>
  </si>
  <si>
    <t>Saba</t>
  </si>
  <si>
    <t>TGIG</t>
  </si>
  <si>
    <t>TGUH</t>
  </si>
  <si>
    <t>SFJD</t>
  </si>
  <si>
    <t>TOSP</t>
  </si>
  <si>
    <t>Cape Verde</t>
  </si>
  <si>
    <t>SHEL</t>
  </si>
  <si>
    <t>TRN*</t>
  </si>
  <si>
    <t>TRT2</t>
  </si>
  <si>
    <t>SBLM</t>
  </si>
  <si>
    <t>Non-operational</t>
  </si>
  <si>
    <t>UNM</t>
  </si>
  <si>
    <t>UPD2</t>
  </si>
  <si>
    <t>URI</t>
  </si>
  <si>
    <t>WBCY</t>
  </si>
  <si>
    <t>YHJB</t>
  </si>
  <si>
    <t>SSPA</t>
  </si>
  <si>
    <t>St. Eustatia</t>
  </si>
  <si>
    <t>Greenland</t>
  </si>
  <si>
    <t>Denmark</t>
  </si>
  <si>
    <t>Island of St Helena</t>
  </si>
  <si>
    <t>TRIS</t>
  </si>
  <si>
    <t>St. Kitts</t>
  </si>
  <si>
    <t>TUC</t>
  </si>
  <si>
    <t>Dominican Republic</t>
  </si>
  <si>
    <t>WVT</t>
  </si>
  <si>
    <t>St. Maarten</t>
  </si>
  <si>
    <t>Pennsylvania</t>
  </si>
  <si>
    <t>SVB</t>
  </si>
  <si>
    <t>TCS1</t>
  </si>
  <si>
    <t>TDBA</t>
  </si>
  <si>
    <t>Honduras</t>
  </si>
  <si>
    <t>Tobago</t>
  </si>
  <si>
    <t>Trinidad and Tobago</t>
  </si>
  <si>
    <t>Tristan da Cunha</t>
  </si>
  <si>
    <t>Trinidad</t>
  </si>
  <si>
    <t>Arizona</t>
  </si>
  <si>
    <t>Tennessee</t>
  </si>
  <si>
    <t>ZAR</t>
  </si>
  <si>
    <t>Belize</t>
  </si>
  <si>
    <t>Gap</t>
  </si>
  <si>
    <t>Station with 0 statistics at all 4 Monitoring Centers or not reported by one of the 4 Centers.</t>
  </si>
  <si>
    <t>Green boxes for stations with more than 90% of data</t>
  </si>
  <si>
    <t>Station not reported by any of the corresponding Monitoring Centers.</t>
  </si>
  <si>
    <t>Red Boxes for stations  with less than 50% of data</t>
  </si>
  <si>
    <t>Blue boxes represents no statistics reported.</t>
  </si>
  <si>
    <t>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</si>
</sst>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_ "/>
    <numFmt numFmtId="167" formatCode="0.0000"/>
  </numFmts>
  <fonts count="16" x14ac:knownFonts="1"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color rgb="FF808080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6" xfId="0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0" fillId="0" borderId="8" xfId="0" applyNumberFormat="1" applyBorder="1"/>
    <xf numFmtId="0" fontId="6" fillId="4" borderId="6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/>
    <xf numFmtId="0" fontId="0" fillId="0" borderId="11" xfId="0" applyBorder="1"/>
    <xf numFmtId="10" fontId="10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11" fillId="0" borderId="6" xfId="0" applyFont="1" applyBorder="1" applyAlignment="1">
      <alignment horizontal="center" vertical="center" wrapText="1"/>
    </xf>
    <xf numFmtId="0" fontId="0" fillId="0" borderId="14" xfId="0" applyBorder="1"/>
    <xf numFmtId="2" fontId="6" fillId="4" borderId="6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5" xfId="0" applyBorder="1"/>
    <xf numFmtId="10" fontId="7" fillId="0" borderId="16" xfId="0" applyNumberFormat="1" applyFont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" xfId="0" applyBorder="1"/>
    <xf numFmtId="0" fontId="0" fillId="4" borderId="6" xfId="0" applyFill="1" applyBorder="1" applyAlignment="1">
      <alignment horizontal="center" vertical="center" wrapText="1"/>
    </xf>
    <xf numFmtId="10" fontId="7" fillId="0" borderId="12" xfId="0" applyNumberFormat="1" applyFont="1" applyBorder="1" applyAlignment="1">
      <alignment horizontal="center" vertical="center"/>
    </xf>
    <xf numFmtId="0" fontId="0" fillId="0" borderId="12" xfId="0" applyBorder="1"/>
    <xf numFmtId="2" fontId="0" fillId="4" borderId="6" xfId="0" applyNumberFormat="1" applyFill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0" fontId="0" fillId="0" borderId="4" xfId="0" applyBorder="1"/>
    <xf numFmtId="166" fontId="0" fillId="4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7" xfId="0" applyBorder="1"/>
    <xf numFmtId="165" fontId="0" fillId="0" borderId="6" xfId="0" applyNumberForma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18" xfId="0" applyBorder="1"/>
    <xf numFmtId="0" fontId="6" fillId="2" borderId="6" xfId="0" applyFont="1" applyFill="1" applyBorder="1" applyAlignment="1">
      <alignment horizontal="center" vertical="center"/>
    </xf>
    <xf numFmtId="0" fontId="0" fillId="0" borderId="19" xfId="0" applyBorder="1"/>
    <xf numFmtId="0" fontId="10" fillId="0" borderId="0" xfId="0" applyFont="1" applyAlignment="1">
      <alignment horizontal="center" vertical="center"/>
    </xf>
    <xf numFmtId="165" fontId="6" fillId="4" borderId="6" xfId="0" applyNumberFormat="1" applyFont="1" applyFill="1" applyBorder="1" applyAlignment="1">
      <alignment horizontal="center" vertical="center" wrapText="1"/>
    </xf>
    <xf numFmtId="0" fontId="0" fillId="0" borderId="20" xfId="0" applyBorder="1"/>
    <xf numFmtId="0" fontId="10" fillId="0" borderId="21" xfId="0" applyFont="1" applyBorder="1" applyAlignment="1">
      <alignment horizontal="center" vertical="center"/>
    </xf>
    <xf numFmtId="0" fontId="0" fillId="0" borderId="22" xfId="0" applyBorder="1"/>
    <xf numFmtId="0" fontId="10" fillId="0" borderId="23" xfId="0" applyFont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1" fontId="10" fillId="0" borderId="23" xfId="0" applyNumberFormat="1" applyFont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1" fontId="10" fillId="0" borderId="22" xfId="0" applyNumberFormat="1" applyFont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67" fontId="6" fillId="0" borderId="6" xfId="0" applyNumberFormat="1" applyFont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7" fontId="0" fillId="0" borderId="6" xfId="0" applyNumberForma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5" fontId="6" fillId="4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5" xfId="0" applyBorder="1"/>
    <xf numFmtId="2" fontId="6" fillId="0" borderId="6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0" fillId="0" borderId="5" xfId="0" applyNumberFormat="1" applyBorder="1"/>
    <xf numFmtId="0" fontId="14" fillId="0" borderId="0" xfId="0" applyFont="1" applyAlignment="1">
      <alignment horizontal="left" vertical="top" wrapText="1"/>
    </xf>
    <xf numFmtId="2" fontId="0" fillId="5" borderId="6" xfId="0" applyNumberFormat="1" applyFill="1" applyBorder="1" applyAlignment="1">
      <alignment horizontal="center" vertical="top" wrapText="1"/>
    </xf>
    <xf numFmtId="2" fontId="6" fillId="6" borderId="6" xfId="0" applyNumberFormat="1" applyFont="1" applyFill="1" applyBorder="1" applyAlignment="1">
      <alignment horizontal="center" vertical="top" wrapText="1"/>
    </xf>
    <xf numFmtId="2" fontId="0" fillId="7" borderId="6" xfId="0" applyNumberForma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0" borderId="5" xfId="0" applyFont="1" applyBorder="1"/>
    <xf numFmtId="0" fontId="0" fillId="3" borderId="4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0" fontId="6" fillId="0" borderId="2" xfId="0" applyFont="1" applyBorder="1"/>
    <xf numFmtId="0" fontId="6" fillId="0" borderId="1" xfId="0" applyFont="1" applyBorder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96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Tañón" id="{FD79DA50-A268-47EB-96B9-043585E9E274}" userId="2d1f7c9989ab360a" providerId="Windows Live"/>
</personList>
</file>

<file path=xl/tables/table1.xml><?xml version="1.0" encoding="utf-8"?>
<table xmlns="http://schemas.openxmlformats.org/spreadsheetml/2006/main" id="1" name="Table1" displayName="Table1" ref="A1:D1048576" totalsRowShown="0">
  <autoFilter ref="A1:D1048576"/>
  <sortState ref="A2:D1048576">
    <sortCondition ref="A2:A1048576"/>
  </sortState>
  <tableColumns count="4">
    <tableColumn id="1" name="Station Code"/>
    <tableColumn id="2" name="NTWC"/>
    <tableColumn id="3" name="Network"/>
    <tableColumn id="4" name="Percent Data availability at US-NTWC 2/1/2019-2/28/2019.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65" dT="2019-03-22T18:13:51.48" personId="{FD79DA50-A268-47EB-96B9-043585E9E274}" id="{81A8BAEB-78B6-483A-B3F3-E74B67E26060}">
    <text>The NTWC Latency shows DR instead of WC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86"/>
  <sheetViews>
    <sheetView topLeftCell="B1" zoomScale="130" zoomScaleNormal="130" workbookViewId="0">
      <selection activeCell="S1" sqref="S1"/>
    </sheetView>
  </sheetViews>
  <sheetFormatPr defaultColWidth="14.42578125" defaultRowHeight="15" x14ac:dyDescent="0.25"/>
  <cols>
    <col min="1" max="1" width="18.7109375" customWidth="1"/>
    <col min="2" max="2" width="19.5703125" customWidth="1"/>
    <col min="3" max="3" width="8" customWidth="1"/>
    <col min="4" max="4" width="9" customWidth="1"/>
    <col min="5" max="5" width="9.7109375" customWidth="1"/>
    <col min="6" max="6" width="11.85546875" customWidth="1"/>
    <col min="7" max="7" width="8.7109375" customWidth="1"/>
    <col min="8" max="8" width="9" customWidth="1"/>
    <col min="9" max="9" width="8.85546875" customWidth="1"/>
    <col min="10" max="10" width="5.42578125" customWidth="1"/>
    <col min="11" max="11" width="5.140625" customWidth="1"/>
    <col min="12" max="12" width="16.28515625" customWidth="1"/>
    <col min="13" max="13" width="6.42578125" customWidth="1"/>
    <col min="14" max="14" width="15.5703125" customWidth="1"/>
    <col min="15" max="15" width="9.7109375" customWidth="1"/>
    <col min="16" max="16" width="10.5703125" customWidth="1"/>
    <col min="17" max="17" width="10.7109375" customWidth="1"/>
    <col min="18" max="18" width="8.85546875" customWidth="1"/>
    <col min="19" max="26" width="8.7109375" customWidth="1"/>
  </cols>
  <sheetData>
    <row r="1" spans="1:18" ht="67.5" x14ac:dyDescent="0.25">
      <c r="A1" s="1"/>
      <c r="B1" s="2" t="s">
        <v>1</v>
      </c>
      <c r="C1" s="2" t="s">
        <v>0</v>
      </c>
      <c r="D1" s="2" t="s">
        <v>9</v>
      </c>
      <c r="E1" s="2" t="s">
        <v>10</v>
      </c>
      <c r="F1" s="2" t="s">
        <v>2</v>
      </c>
      <c r="G1" s="2" t="s">
        <v>3</v>
      </c>
      <c r="H1" s="7" t="s">
        <v>11</v>
      </c>
      <c r="I1" s="7" t="s">
        <v>13</v>
      </c>
      <c r="J1" s="7" t="s">
        <v>14</v>
      </c>
      <c r="K1" s="7" t="s">
        <v>15</v>
      </c>
      <c r="L1" s="3" t="s">
        <v>4</v>
      </c>
      <c r="M1" s="3" t="s">
        <v>16</v>
      </c>
      <c r="N1" s="4" t="s">
        <v>5</v>
      </c>
      <c r="O1" s="5" t="s">
        <v>6</v>
      </c>
      <c r="P1" s="4" t="s">
        <v>7</v>
      </c>
      <c r="Q1" s="6" t="s">
        <v>8</v>
      </c>
      <c r="R1" s="8" t="s">
        <v>12</v>
      </c>
    </row>
    <row r="2" spans="1:18" x14ac:dyDescent="0.25">
      <c r="A2" s="1" t="s">
        <v>18</v>
      </c>
      <c r="B2" s="1" t="s">
        <v>19</v>
      </c>
      <c r="C2" s="9" t="s">
        <v>17</v>
      </c>
      <c r="D2" s="9">
        <v>16.47</v>
      </c>
      <c r="E2" s="16">
        <v>-61.49</v>
      </c>
      <c r="F2" s="10" t="s">
        <v>20</v>
      </c>
      <c r="G2" s="9" t="s">
        <v>21</v>
      </c>
      <c r="H2" s="30"/>
      <c r="I2" s="30" t="s">
        <v>36</v>
      </c>
      <c r="J2" s="30" t="s">
        <v>37</v>
      </c>
      <c r="K2" s="30" t="s">
        <v>37</v>
      </c>
      <c r="L2" s="3" t="s">
        <v>22</v>
      </c>
      <c r="M2" s="9">
        <v>1</v>
      </c>
      <c r="N2" s="11"/>
      <c r="O2" s="1">
        <v>99.1</v>
      </c>
      <c r="P2" s="12">
        <v>97.7</v>
      </c>
      <c r="Q2" s="1">
        <v>98.8</v>
      </c>
      <c r="R2" s="11"/>
    </row>
    <row r="3" spans="1:18" ht="30" x14ac:dyDescent="0.25">
      <c r="A3" s="15" t="s">
        <v>38</v>
      </c>
      <c r="B3" s="15" t="s">
        <v>39</v>
      </c>
      <c r="C3" s="15" t="s">
        <v>17</v>
      </c>
      <c r="D3" s="32">
        <v>18.73</v>
      </c>
      <c r="E3" s="32">
        <v>-64.33</v>
      </c>
      <c r="F3" s="17" t="s">
        <v>25</v>
      </c>
      <c r="G3" s="18" t="s">
        <v>26</v>
      </c>
      <c r="H3" s="33" t="s">
        <v>36</v>
      </c>
      <c r="I3" s="30" t="s">
        <v>37</v>
      </c>
      <c r="J3" s="33" t="s">
        <v>37</v>
      </c>
      <c r="K3" s="30" t="s">
        <v>37</v>
      </c>
      <c r="L3" s="3" t="s">
        <v>22</v>
      </c>
      <c r="M3" s="9">
        <v>1</v>
      </c>
      <c r="N3" s="11">
        <v>0</v>
      </c>
      <c r="O3" s="1">
        <v>0</v>
      </c>
      <c r="P3" s="12">
        <v>0</v>
      </c>
      <c r="Q3" s="1">
        <v>0</v>
      </c>
      <c r="R3" s="11"/>
    </row>
    <row r="4" spans="1:18" x14ac:dyDescent="0.25">
      <c r="A4" s="37"/>
      <c r="B4" s="39" t="s">
        <v>41</v>
      </c>
      <c r="C4" s="15" t="s">
        <v>17</v>
      </c>
      <c r="D4" s="42">
        <v>11.968</v>
      </c>
      <c r="E4" s="43">
        <v>-85.174000000000007</v>
      </c>
      <c r="F4" s="23" t="s">
        <v>30</v>
      </c>
      <c r="G4" s="1" t="s">
        <v>31</v>
      </c>
      <c r="H4" s="33"/>
      <c r="I4" s="30" t="s">
        <v>36</v>
      </c>
      <c r="J4" s="33" t="s">
        <v>37</v>
      </c>
      <c r="K4" s="30" t="s">
        <v>37</v>
      </c>
      <c r="L4" s="3" t="s">
        <v>22</v>
      </c>
      <c r="M4" s="9">
        <v>1</v>
      </c>
      <c r="N4" s="11"/>
      <c r="O4" s="1">
        <v>97.6</v>
      </c>
      <c r="P4" s="12">
        <v>94.4</v>
      </c>
      <c r="Q4" s="1">
        <v>96</v>
      </c>
      <c r="R4" s="11"/>
    </row>
    <row r="5" spans="1:18" x14ac:dyDescent="0.25">
      <c r="A5" s="15" t="s">
        <v>49</v>
      </c>
      <c r="B5" s="37" t="s">
        <v>50</v>
      </c>
      <c r="C5" s="15" t="s">
        <v>17</v>
      </c>
      <c r="D5" s="32">
        <v>18.47</v>
      </c>
      <c r="E5" s="32">
        <v>-67.11</v>
      </c>
      <c r="F5" s="18" t="s">
        <v>40</v>
      </c>
      <c r="G5" s="18" t="s">
        <v>26</v>
      </c>
      <c r="H5" s="30" t="s">
        <v>37</v>
      </c>
      <c r="I5" s="30" t="s">
        <v>37</v>
      </c>
      <c r="J5" s="33" t="s">
        <v>37</v>
      </c>
      <c r="K5" s="30" t="s">
        <v>37</v>
      </c>
      <c r="L5" s="3" t="s">
        <v>22</v>
      </c>
      <c r="M5" s="9">
        <v>1</v>
      </c>
      <c r="N5" s="11">
        <v>99.61</v>
      </c>
      <c r="O5" s="1">
        <v>99.8</v>
      </c>
      <c r="P5" s="12">
        <v>99.8</v>
      </c>
      <c r="Q5" s="1">
        <v>99.7</v>
      </c>
      <c r="R5" s="11"/>
    </row>
    <row r="6" spans="1:18" x14ac:dyDescent="0.25">
      <c r="A6" s="15"/>
      <c r="B6" s="37" t="s">
        <v>52</v>
      </c>
      <c r="C6" s="15" t="s">
        <v>17</v>
      </c>
      <c r="D6" s="32"/>
      <c r="E6" s="32"/>
      <c r="F6" s="18" t="s">
        <v>42</v>
      </c>
      <c r="G6" s="18" t="s">
        <v>43</v>
      </c>
      <c r="H6" s="33"/>
      <c r="I6" s="33"/>
      <c r="J6" s="30" t="s">
        <v>37</v>
      </c>
      <c r="K6" s="30" t="s">
        <v>37</v>
      </c>
      <c r="L6" s="3" t="s">
        <v>22</v>
      </c>
      <c r="M6" s="9"/>
      <c r="N6" s="11"/>
      <c r="O6" s="1"/>
      <c r="P6" s="12">
        <v>99.7</v>
      </c>
      <c r="Q6" s="1">
        <v>99.6</v>
      </c>
      <c r="R6" s="11"/>
    </row>
    <row r="7" spans="1:18" x14ac:dyDescent="0.25">
      <c r="A7" s="15" t="s">
        <v>54</v>
      </c>
      <c r="B7" s="37" t="s">
        <v>50</v>
      </c>
      <c r="C7" s="37" t="s">
        <v>44</v>
      </c>
      <c r="D7" s="42">
        <v>34.950000000000003</v>
      </c>
      <c r="E7" s="45">
        <v>-106.46</v>
      </c>
      <c r="F7" s="23" t="s">
        <v>45</v>
      </c>
      <c r="G7" s="1" t="s">
        <v>46</v>
      </c>
      <c r="H7" s="33" t="s">
        <v>37</v>
      </c>
      <c r="I7" s="30" t="s">
        <v>37</v>
      </c>
      <c r="J7" s="33" t="s">
        <v>37</v>
      </c>
      <c r="K7" s="33"/>
      <c r="L7" s="3" t="s">
        <v>22</v>
      </c>
      <c r="M7" s="9">
        <v>1</v>
      </c>
      <c r="N7" s="11">
        <v>83.63</v>
      </c>
      <c r="O7" s="1">
        <v>99.9</v>
      </c>
      <c r="P7" s="12">
        <v>99.3</v>
      </c>
      <c r="Q7" s="1"/>
      <c r="R7" s="11"/>
    </row>
    <row r="8" spans="1:18" x14ac:dyDescent="0.25">
      <c r="A8" s="15"/>
      <c r="B8" s="15" t="s">
        <v>56</v>
      </c>
      <c r="C8" s="15" t="s">
        <v>44</v>
      </c>
      <c r="D8" s="32">
        <v>39.868000000000002</v>
      </c>
      <c r="E8" s="32">
        <v>32.792999999999999</v>
      </c>
      <c r="F8" s="17" t="s">
        <v>47</v>
      </c>
      <c r="G8" s="18" t="s">
        <v>46</v>
      </c>
      <c r="H8" s="33" t="s">
        <v>37</v>
      </c>
      <c r="I8" s="30" t="s">
        <v>37</v>
      </c>
      <c r="J8" s="33" t="s">
        <v>37</v>
      </c>
      <c r="K8" s="33"/>
      <c r="L8" s="3" t="s">
        <v>22</v>
      </c>
      <c r="M8" s="9">
        <v>1</v>
      </c>
      <c r="N8" s="11">
        <v>83.29</v>
      </c>
      <c r="O8" s="1">
        <v>100</v>
      </c>
      <c r="P8" s="12">
        <v>91.9</v>
      </c>
      <c r="Q8" s="1"/>
      <c r="R8" s="11"/>
    </row>
    <row r="9" spans="1:18" x14ac:dyDescent="0.25">
      <c r="A9" s="15" t="s">
        <v>57</v>
      </c>
      <c r="B9" s="15" t="s">
        <v>52</v>
      </c>
      <c r="C9" s="15" t="s">
        <v>17</v>
      </c>
      <c r="D9" s="32">
        <v>17.63</v>
      </c>
      <c r="E9" s="32">
        <v>-61.78</v>
      </c>
      <c r="F9" s="17" t="s">
        <v>48</v>
      </c>
      <c r="G9" s="18" t="s">
        <v>51</v>
      </c>
      <c r="H9" s="33"/>
      <c r="I9" s="30" t="s">
        <v>37</v>
      </c>
      <c r="J9" s="33" t="s">
        <v>37</v>
      </c>
      <c r="K9" s="30" t="s">
        <v>37</v>
      </c>
      <c r="L9" s="3" t="s">
        <v>22</v>
      </c>
      <c r="M9" s="9">
        <v>1</v>
      </c>
      <c r="N9" s="11"/>
      <c r="O9" s="1">
        <v>100</v>
      </c>
      <c r="P9" s="12">
        <v>99.8</v>
      </c>
      <c r="Q9" s="1">
        <v>99.6</v>
      </c>
      <c r="R9" s="11"/>
    </row>
    <row r="10" spans="1:18" x14ac:dyDescent="0.25">
      <c r="A10" s="15" t="s">
        <v>49</v>
      </c>
      <c r="B10" s="37" t="s">
        <v>50</v>
      </c>
      <c r="C10" s="15" t="s">
        <v>17</v>
      </c>
      <c r="D10" s="32">
        <v>18.350000000000001</v>
      </c>
      <c r="E10" s="32">
        <v>-66.75</v>
      </c>
      <c r="F10" s="18" t="s">
        <v>53</v>
      </c>
      <c r="G10" s="18" t="s">
        <v>26</v>
      </c>
      <c r="H10" s="30" t="s">
        <v>37</v>
      </c>
      <c r="I10" s="30" t="s">
        <v>37</v>
      </c>
      <c r="J10" s="33" t="s">
        <v>37</v>
      </c>
      <c r="K10" s="30" t="s">
        <v>37</v>
      </c>
      <c r="L10" s="3" t="s">
        <v>22</v>
      </c>
      <c r="M10" s="9">
        <v>1</v>
      </c>
      <c r="N10" s="11">
        <v>83.29</v>
      </c>
      <c r="O10" s="1">
        <v>99.9</v>
      </c>
      <c r="P10" s="12">
        <v>99.8</v>
      </c>
      <c r="Q10" s="1">
        <v>99.7</v>
      </c>
      <c r="R10" s="11"/>
    </row>
    <row r="11" spans="1:18" x14ac:dyDescent="0.25">
      <c r="A11" s="15"/>
      <c r="B11" s="15" t="s">
        <v>58</v>
      </c>
      <c r="C11" s="15" t="s">
        <v>17</v>
      </c>
      <c r="D11" s="15">
        <v>15.004</v>
      </c>
      <c r="E11" s="15">
        <v>-90.464299999999994</v>
      </c>
      <c r="F11" s="46" t="s">
        <v>55</v>
      </c>
      <c r="G11" s="1" t="s">
        <v>59</v>
      </c>
      <c r="H11" s="33"/>
      <c r="I11" s="33"/>
      <c r="J11" s="33"/>
      <c r="K11" s="33"/>
      <c r="L11" s="3" t="s">
        <v>22</v>
      </c>
      <c r="M11" s="9">
        <v>1</v>
      </c>
      <c r="N11" s="11"/>
      <c r="O11" s="1"/>
      <c r="P11" s="12"/>
      <c r="Q11" s="1"/>
      <c r="R11" s="11"/>
    </row>
    <row r="12" spans="1:18" x14ac:dyDescent="0.25">
      <c r="A12" s="18"/>
      <c r="B12" s="18" t="s">
        <v>61</v>
      </c>
      <c r="C12" s="18" t="s">
        <v>17</v>
      </c>
      <c r="D12" s="48">
        <v>9.8580000000000005</v>
      </c>
      <c r="E12" s="48">
        <v>-74.245999999999995</v>
      </c>
      <c r="F12" s="1" t="s">
        <v>62</v>
      </c>
      <c r="G12" s="1" t="s">
        <v>63</v>
      </c>
      <c r="H12" s="33"/>
      <c r="I12" s="33"/>
      <c r="J12" s="33"/>
      <c r="K12" s="30" t="s">
        <v>37</v>
      </c>
      <c r="L12" s="3" t="s">
        <v>22</v>
      </c>
      <c r="M12" s="9"/>
      <c r="N12" s="11"/>
      <c r="O12" s="1"/>
      <c r="P12" s="12"/>
      <c r="Q12" s="1">
        <v>98.8</v>
      </c>
      <c r="R12" s="11"/>
    </row>
    <row r="13" spans="1:18" x14ac:dyDescent="0.25">
      <c r="A13" s="37"/>
      <c r="B13" s="37" t="s">
        <v>39</v>
      </c>
      <c r="C13" s="37" t="s">
        <v>44</v>
      </c>
      <c r="D13" s="32">
        <v>-7.9326999999999996</v>
      </c>
      <c r="E13" s="32">
        <v>-14.36</v>
      </c>
      <c r="F13" s="18" t="s">
        <v>64</v>
      </c>
      <c r="G13" s="18" t="s">
        <v>65</v>
      </c>
      <c r="H13" s="33"/>
      <c r="I13" s="30" t="s">
        <v>37</v>
      </c>
      <c r="J13" s="33" t="s">
        <v>37</v>
      </c>
      <c r="K13" s="33"/>
      <c r="L13" s="3" t="s">
        <v>22</v>
      </c>
      <c r="M13" s="9">
        <v>1</v>
      </c>
      <c r="N13" s="11"/>
      <c r="O13" s="1">
        <v>100</v>
      </c>
      <c r="P13" s="12">
        <v>99.6</v>
      </c>
      <c r="Q13" s="1"/>
      <c r="R13" s="11"/>
    </row>
    <row r="14" spans="1:18" x14ac:dyDescent="0.25">
      <c r="A14" s="39" t="s">
        <v>69</v>
      </c>
      <c r="B14" s="39" t="s">
        <v>70</v>
      </c>
      <c r="C14" s="15" t="s">
        <v>17</v>
      </c>
      <c r="D14" s="42">
        <v>12.505599999999999</v>
      </c>
      <c r="E14" s="45">
        <v>-70.010499999999993</v>
      </c>
      <c r="F14" s="1" t="s">
        <v>66</v>
      </c>
      <c r="G14" s="1" t="s">
        <v>26</v>
      </c>
      <c r="H14" s="30" t="s">
        <v>37</v>
      </c>
      <c r="I14" s="30" t="s">
        <v>37</v>
      </c>
      <c r="J14" s="33" t="s">
        <v>37</v>
      </c>
      <c r="K14" s="30" t="s">
        <v>37</v>
      </c>
      <c r="L14" s="3" t="s">
        <v>22</v>
      </c>
      <c r="M14" s="9">
        <v>1</v>
      </c>
      <c r="N14" s="11">
        <v>89.789000000000001</v>
      </c>
      <c r="O14" s="1">
        <v>88.3</v>
      </c>
      <c r="P14" s="12">
        <v>86.4</v>
      </c>
      <c r="Q14" s="1">
        <v>88.3</v>
      </c>
      <c r="R14" s="11"/>
    </row>
    <row r="15" spans="1:18" x14ac:dyDescent="0.25">
      <c r="A15" s="15"/>
      <c r="B15" s="15" t="s">
        <v>69</v>
      </c>
      <c r="C15" s="15" t="s">
        <v>17</v>
      </c>
      <c r="D15" s="50">
        <v>12.441599999999999</v>
      </c>
      <c r="E15" s="50">
        <v>-69.917400000000001</v>
      </c>
      <c r="F15" s="49" t="s">
        <v>68</v>
      </c>
      <c r="G15" s="18" t="s">
        <v>72</v>
      </c>
      <c r="H15" s="30"/>
      <c r="I15" s="33"/>
      <c r="J15" s="33"/>
      <c r="K15" s="33"/>
      <c r="L15" s="3" t="s">
        <v>22</v>
      </c>
      <c r="M15" s="9">
        <v>1</v>
      </c>
      <c r="N15" s="11"/>
      <c r="O15" s="1"/>
      <c r="P15" s="12"/>
      <c r="Q15" s="1"/>
      <c r="R15" s="11"/>
    </row>
    <row r="16" spans="1:18" x14ac:dyDescent="0.25">
      <c r="A16" s="18"/>
      <c r="B16" s="18" t="s">
        <v>73</v>
      </c>
      <c r="C16" s="18" t="s">
        <v>17</v>
      </c>
      <c r="D16" s="50">
        <v>7.79</v>
      </c>
      <c r="E16" s="50">
        <v>-80.27</v>
      </c>
      <c r="F16" s="18" t="s">
        <v>74</v>
      </c>
      <c r="G16" s="18" t="s">
        <v>75</v>
      </c>
      <c r="H16" s="33"/>
      <c r="I16" s="33"/>
      <c r="J16" s="33" t="s">
        <v>37</v>
      </c>
      <c r="K16" s="33"/>
      <c r="L16" s="3" t="s">
        <v>22</v>
      </c>
      <c r="M16" s="18"/>
      <c r="N16" s="11"/>
      <c r="O16" s="1"/>
      <c r="P16" s="12">
        <v>99</v>
      </c>
      <c r="Q16" s="1"/>
      <c r="R16" s="11"/>
    </row>
    <row r="17" spans="1:18" x14ac:dyDescent="0.25">
      <c r="A17" s="15"/>
      <c r="B17" s="15" t="s">
        <v>76</v>
      </c>
      <c r="C17" s="15" t="s">
        <v>17</v>
      </c>
      <c r="D17" s="32"/>
      <c r="E17" s="32"/>
      <c r="F17" s="53" t="s">
        <v>77</v>
      </c>
      <c r="G17" s="9" t="s">
        <v>78</v>
      </c>
      <c r="H17" s="30"/>
      <c r="I17" s="30"/>
      <c r="J17" s="30"/>
      <c r="K17" s="30"/>
      <c r="L17" s="9" t="s">
        <v>79</v>
      </c>
      <c r="M17" s="9"/>
      <c r="N17" s="11"/>
      <c r="O17" s="1"/>
      <c r="P17" s="12"/>
      <c r="Q17" s="1"/>
      <c r="R17" s="11"/>
    </row>
    <row r="18" spans="1:18" x14ac:dyDescent="0.25">
      <c r="A18" s="15"/>
      <c r="B18" s="15" t="s">
        <v>80</v>
      </c>
      <c r="C18" s="15" t="s">
        <v>17</v>
      </c>
      <c r="D18" s="15">
        <v>10.097799999999999</v>
      </c>
      <c r="E18" s="9">
        <v>-83.376099999999994</v>
      </c>
      <c r="F18" s="1" t="s">
        <v>81</v>
      </c>
      <c r="G18" s="1" t="s">
        <v>82</v>
      </c>
      <c r="H18" s="33"/>
      <c r="I18" s="33" t="s">
        <v>36</v>
      </c>
      <c r="J18" s="33"/>
      <c r="K18" s="33" t="s">
        <v>83</v>
      </c>
      <c r="L18" s="3" t="s">
        <v>22</v>
      </c>
      <c r="M18" s="9">
        <v>1</v>
      </c>
      <c r="N18" s="11"/>
      <c r="O18" s="1">
        <v>0</v>
      </c>
      <c r="P18" s="12"/>
      <c r="Q18" s="1">
        <v>0</v>
      </c>
      <c r="R18" s="11"/>
    </row>
    <row r="19" spans="1:18" x14ac:dyDescent="0.25">
      <c r="A19" s="37" t="s">
        <v>84</v>
      </c>
      <c r="B19" s="37" t="s">
        <v>84</v>
      </c>
      <c r="C19" s="15" t="s">
        <v>17</v>
      </c>
      <c r="D19" s="15">
        <v>8.9429999999999996</v>
      </c>
      <c r="E19" s="56">
        <v>-68.040999999999997</v>
      </c>
      <c r="F19" s="10" t="s">
        <v>85</v>
      </c>
      <c r="G19" s="9" t="s">
        <v>86</v>
      </c>
      <c r="H19" s="30"/>
      <c r="I19" s="30" t="s">
        <v>37</v>
      </c>
      <c r="J19" s="30" t="s">
        <v>37</v>
      </c>
      <c r="K19" s="30" t="s">
        <v>37</v>
      </c>
      <c r="L19" s="3" t="s">
        <v>22</v>
      </c>
      <c r="M19" s="9">
        <v>1</v>
      </c>
      <c r="N19" s="11"/>
      <c r="O19" s="1">
        <v>93.2</v>
      </c>
      <c r="P19" s="12">
        <v>95.9</v>
      </c>
      <c r="Q19" s="1">
        <v>70.8</v>
      </c>
      <c r="R19" s="11"/>
    </row>
    <row r="20" spans="1:18" x14ac:dyDescent="0.25">
      <c r="A20" s="15"/>
      <c r="B20" s="15" t="s">
        <v>87</v>
      </c>
      <c r="C20" s="15" t="s">
        <v>17</v>
      </c>
      <c r="D20" s="32">
        <v>13.14</v>
      </c>
      <c r="E20" s="32">
        <v>-59.56</v>
      </c>
      <c r="F20" s="18" t="s">
        <v>88</v>
      </c>
      <c r="G20" s="18" t="s">
        <v>51</v>
      </c>
      <c r="H20" s="33" t="s">
        <v>37</v>
      </c>
      <c r="I20" s="30" t="s">
        <v>37</v>
      </c>
      <c r="J20" s="33" t="s">
        <v>37</v>
      </c>
      <c r="K20" s="30" t="s">
        <v>37</v>
      </c>
      <c r="L20" s="3" t="s">
        <v>22</v>
      </c>
      <c r="M20" s="9">
        <v>1</v>
      </c>
      <c r="N20" s="11">
        <v>97.83</v>
      </c>
      <c r="O20" s="1">
        <v>100</v>
      </c>
      <c r="P20" s="12">
        <v>99.8</v>
      </c>
      <c r="Q20" s="1">
        <v>99.9</v>
      </c>
      <c r="R20" s="11"/>
    </row>
    <row r="21" spans="1:18" x14ac:dyDescent="0.25">
      <c r="A21" s="15" t="s">
        <v>89</v>
      </c>
      <c r="B21" s="37" t="s">
        <v>39</v>
      </c>
      <c r="C21" s="15" t="s">
        <v>17</v>
      </c>
      <c r="D21" s="42">
        <v>32.371200000000002</v>
      </c>
      <c r="E21" s="45">
        <v>-64.696200000000005</v>
      </c>
      <c r="F21" s="23" t="s">
        <v>90</v>
      </c>
      <c r="G21" s="1" t="s">
        <v>46</v>
      </c>
      <c r="H21" s="33" t="s">
        <v>37</v>
      </c>
      <c r="I21" s="30" t="s">
        <v>37</v>
      </c>
      <c r="J21" s="33" t="s">
        <v>37</v>
      </c>
      <c r="K21" s="33"/>
      <c r="L21" s="3" t="s">
        <v>22</v>
      </c>
      <c r="M21" s="9">
        <v>1</v>
      </c>
      <c r="N21" s="11">
        <v>97.7</v>
      </c>
      <c r="O21" s="1">
        <v>100</v>
      </c>
      <c r="P21" s="12">
        <v>99.8</v>
      </c>
      <c r="Q21" s="1"/>
      <c r="R21" s="11"/>
    </row>
    <row r="22" spans="1:18" x14ac:dyDescent="0.25">
      <c r="A22" s="15"/>
      <c r="B22" s="15" t="s">
        <v>73</v>
      </c>
      <c r="C22" s="15" t="s">
        <v>17</v>
      </c>
      <c r="D22" s="32">
        <v>9.17</v>
      </c>
      <c r="E22" s="32">
        <v>-79.84</v>
      </c>
      <c r="F22" s="18" t="s">
        <v>91</v>
      </c>
      <c r="G22" s="18" t="s">
        <v>51</v>
      </c>
      <c r="H22" s="33" t="s">
        <v>37</v>
      </c>
      <c r="I22" s="30" t="s">
        <v>37</v>
      </c>
      <c r="J22" s="33" t="s">
        <v>37</v>
      </c>
      <c r="K22" s="33" t="s">
        <v>37</v>
      </c>
      <c r="L22" s="3" t="s">
        <v>22</v>
      </c>
      <c r="M22" s="9">
        <v>1</v>
      </c>
      <c r="N22" s="11">
        <v>97.75</v>
      </c>
      <c r="O22" s="1">
        <v>100</v>
      </c>
      <c r="P22" s="12">
        <v>99.8</v>
      </c>
      <c r="Q22" s="1">
        <v>99.7</v>
      </c>
      <c r="R22" s="11"/>
    </row>
    <row r="23" spans="1:18" x14ac:dyDescent="0.25">
      <c r="A23" s="37" t="s">
        <v>18</v>
      </c>
      <c r="B23" s="37" t="s">
        <v>19</v>
      </c>
      <c r="C23" s="15" t="s">
        <v>17</v>
      </c>
      <c r="D23" s="15">
        <v>14.52</v>
      </c>
      <c r="E23" s="56">
        <v>-61.07</v>
      </c>
      <c r="F23" s="9" t="s">
        <v>92</v>
      </c>
      <c r="G23" s="9" t="s">
        <v>21</v>
      </c>
      <c r="H23" s="30" t="s">
        <v>37</v>
      </c>
      <c r="I23" s="30" t="s">
        <v>36</v>
      </c>
      <c r="J23" s="30" t="s">
        <v>37</v>
      </c>
      <c r="K23" s="33" t="s">
        <v>37</v>
      </c>
      <c r="L23" s="3" t="s">
        <v>22</v>
      </c>
      <c r="M23" s="15">
        <v>1</v>
      </c>
      <c r="N23" s="11">
        <v>98.67</v>
      </c>
      <c r="O23" s="1">
        <v>99.3</v>
      </c>
      <c r="P23" s="12">
        <v>99</v>
      </c>
      <c r="Q23" s="1">
        <v>99</v>
      </c>
      <c r="R23" s="11"/>
    </row>
    <row r="24" spans="1:18" x14ac:dyDescent="0.25">
      <c r="A24" s="37"/>
      <c r="B24" s="37"/>
      <c r="C24" s="15"/>
      <c r="D24" s="15"/>
      <c r="E24" s="56"/>
      <c r="F24" s="9" t="s">
        <v>93</v>
      </c>
      <c r="G24" s="9" t="s">
        <v>86</v>
      </c>
      <c r="H24" s="30"/>
      <c r="I24" s="30" t="s">
        <v>36</v>
      </c>
      <c r="J24" s="30"/>
      <c r="K24" s="33" t="s">
        <v>37</v>
      </c>
      <c r="L24" s="3" t="s">
        <v>22</v>
      </c>
      <c r="M24" s="15"/>
      <c r="N24" s="11"/>
      <c r="O24" s="1">
        <v>0</v>
      </c>
      <c r="P24" s="12"/>
      <c r="Q24" s="1">
        <v>0</v>
      </c>
      <c r="R24" s="11"/>
    </row>
    <row r="25" spans="1:18" x14ac:dyDescent="0.25">
      <c r="A25" s="37"/>
      <c r="B25" s="15" t="s">
        <v>41</v>
      </c>
      <c r="C25" s="15" t="s">
        <v>17</v>
      </c>
      <c r="D25" s="61">
        <v>11.891</v>
      </c>
      <c r="E25" s="62">
        <v>-83.856999999999999</v>
      </c>
      <c r="F25" s="10" t="s">
        <v>94</v>
      </c>
      <c r="G25" s="1" t="s">
        <v>31</v>
      </c>
      <c r="H25" s="33" t="s">
        <v>37</v>
      </c>
      <c r="I25" s="30" t="s">
        <v>36</v>
      </c>
      <c r="J25" s="33" t="s">
        <v>37</v>
      </c>
      <c r="K25" s="33"/>
      <c r="L25" s="3" t="s">
        <v>22</v>
      </c>
      <c r="M25" s="9">
        <v>1</v>
      </c>
      <c r="N25" s="11">
        <v>0</v>
      </c>
      <c r="O25" s="1">
        <v>0</v>
      </c>
      <c r="P25" s="12">
        <v>0</v>
      </c>
      <c r="Q25" s="1"/>
      <c r="R25" s="11"/>
    </row>
    <row r="26" spans="1:18" x14ac:dyDescent="0.25">
      <c r="A26" s="15"/>
      <c r="B26" s="15" t="s">
        <v>41</v>
      </c>
      <c r="C26" s="15" t="s">
        <v>17</v>
      </c>
      <c r="D26" s="32">
        <v>12.48</v>
      </c>
      <c r="E26" s="32">
        <v>-85.658000000000001</v>
      </c>
      <c r="F26" s="17" t="s">
        <v>95</v>
      </c>
      <c r="G26" s="18" t="s">
        <v>96</v>
      </c>
      <c r="H26" s="33"/>
      <c r="I26" s="30" t="s">
        <v>36</v>
      </c>
      <c r="J26" s="33" t="s">
        <v>37</v>
      </c>
      <c r="K26" s="33" t="s">
        <v>37</v>
      </c>
      <c r="L26" s="3" t="s">
        <v>22</v>
      </c>
      <c r="M26" s="9">
        <v>1</v>
      </c>
      <c r="N26" s="11"/>
      <c r="O26" s="1">
        <v>66.900000000000006</v>
      </c>
      <c r="P26" s="12">
        <v>65.900000000000006</v>
      </c>
      <c r="Q26" s="1">
        <v>66.400000000000006</v>
      </c>
      <c r="R26" s="11"/>
    </row>
    <row r="27" spans="1:18" x14ac:dyDescent="0.25">
      <c r="A27" s="15"/>
      <c r="B27" s="15" t="s">
        <v>97</v>
      </c>
      <c r="C27" s="15" t="s">
        <v>44</v>
      </c>
      <c r="D27" s="32">
        <v>64.747</v>
      </c>
      <c r="E27" s="32">
        <v>-21.326799999999999</v>
      </c>
      <c r="F27" s="17" t="s">
        <v>98</v>
      </c>
      <c r="G27" s="18" t="s">
        <v>65</v>
      </c>
      <c r="H27" s="33" t="s">
        <v>37</v>
      </c>
      <c r="I27" s="33" t="s">
        <v>37</v>
      </c>
      <c r="J27" s="33" t="s">
        <v>37</v>
      </c>
      <c r="K27" s="33"/>
      <c r="L27" s="3" t="s">
        <v>22</v>
      </c>
      <c r="M27" s="9">
        <v>1</v>
      </c>
      <c r="N27" s="11">
        <v>69.19</v>
      </c>
      <c r="O27" s="1">
        <v>100</v>
      </c>
      <c r="P27" s="12">
        <v>99.7</v>
      </c>
      <c r="Q27" s="1"/>
      <c r="R27" s="11"/>
    </row>
    <row r="28" spans="1:18" ht="45" x14ac:dyDescent="0.25">
      <c r="A28" s="39" t="s">
        <v>99</v>
      </c>
      <c r="B28" s="39" t="s">
        <v>50</v>
      </c>
      <c r="C28" s="39" t="s">
        <v>17</v>
      </c>
      <c r="D28" s="37">
        <v>31.169</v>
      </c>
      <c r="E28" s="37">
        <v>-87.051000000000002</v>
      </c>
      <c r="F28" s="65" t="s">
        <v>100</v>
      </c>
      <c r="G28" s="1" t="s">
        <v>101</v>
      </c>
      <c r="H28" s="33" t="s">
        <v>37</v>
      </c>
      <c r="I28" s="33" t="s">
        <v>37</v>
      </c>
      <c r="J28" s="33" t="s">
        <v>37</v>
      </c>
      <c r="K28" s="33"/>
      <c r="L28" s="3" t="s">
        <v>22</v>
      </c>
      <c r="M28" s="9">
        <v>1</v>
      </c>
      <c r="N28" s="11">
        <v>97.06</v>
      </c>
      <c r="O28" s="1">
        <v>100</v>
      </c>
      <c r="P28" s="12">
        <v>99.2</v>
      </c>
      <c r="Q28" s="1"/>
      <c r="R28" s="11"/>
    </row>
    <row r="29" spans="1:18" x14ac:dyDescent="0.25">
      <c r="A29" s="15"/>
      <c r="B29" s="15" t="s">
        <v>73</v>
      </c>
      <c r="C29" s="15" t="s">
        <v>17</v>
      </c>
      <c r="D29" s="32">
        <v>9.7899999999999991</v>
      </c>
      <c r="E29" s="67">
        <v>-82.69</v>
      </c>
      <c r="F29" s="17" t="s">
        <v>102</v>
      </c>
      <c r="G29" s="18" t="s">
        <v>103</v>
      </c>
      <c r="H29" s="33"/>
      <c r="I29" s="33" t="s">
        <v>83</v>
      </c>
      <c r="J29" s="33" t="s">
        <v>83</v>
      </c>
      <c r="K29" s="33" t="s">
        <v>37</v>
      </c>
      <c r="L29" s="3" t="s">
        <v>22</v>
      </c>
      <c r="M29" s="9">
        <v>1</v>
      </c>
      <c r="N29" s="11"/>
      <c r="O29" s="1">
        <v>49.6</v>
      </c>
      <c r="P29" s="12">
        <v>84.3</v>
      </c>
      <c r="Q29" s="1">
        <v>84.6</v>
      </c>
      <c r="R29" s="11"/>
    </row>
    <row r="30" spans="1:18" x14ac:dyDescent="0.25">
      <c r="A30" s="39"/>
      <c r="B30" s="39" t="s">
        <v>61</v>
      </c>
      <c r="C30" s="15" t="s">
        <v>17</v>
      </c>
      <c r="D30" s="15">
        <v>8.65</v>
      </c>
      <c r="E30" s="15">
        <v>-77.36</v>
      </c>
      <c r="F30" s="69" t="s">
        <v>104</v>
      </c>
      <c r="G30" s="1" t="s">
        <v>63</v>
      </c>
      <c r="H30" s="33"/>
      <c r="I30" s="30" t="s">
        <v>36</v>
      </c>
      <c r="J30" s="33" t="s">
        <v>37</v>
      </c>
      <c r="K30" s="33" t="s">
        <v>37</v>
      </c>
      <c r="L30" s="3" t="s">
        <v>22</v>
      </c>
      <c r="M30" s="9">
        <v>1</v>
      </c>
      <c r="N30" s="11"/>
      <c r="O30" s="1">
        <v>0</v>
      </c>
      <c r="P30" s="12">
        <v>98.8</v>
      </c>
      <c r="Q30" s="1">
        <v>98.7</v>
      </c>
      <c r="R30" s="11"/>
    </row>
    <row r="31" spans="1:18" x14ac:dyDescent="0.25">
      <c r="A31" s="39"/>
      <c r="B31" s="39" t="s">
        <v>105</v>
      </c>
      <c r="C31" s="15" t="s">
        <v>17</v>
      </c>
      <c r="D31" s="37">
        <v>19.646000000000001</v>
      </c>
      <c r="E31" s="37">
        <v>-72.201999999999998</v>
      </c>
      <c r="F31" s="23" t="s">
        <v>106</v>
      </c>
      <c r="G31" s="1" t="s">
        <v>107</v>
      </c>
      <c r="H31" s="33"/>
      <c r="I31" s="33" t="s">
        <v>83</v>
      </c>
      <c r="J31" s="33" t="s">
        <v>83</v>
      </c>
      <c r="K31" s="33" t="s">
        <v>83</v>
      </c>
      <c r="L31" s="3" t="s">
        <v>22</v>
      </c>
      <c r="M31" s="9">
        <v>1</v>
      </c>
      <c r="N31" s="11"/>
      <c r="O31" s="1">
        <v>0</v>
      </c>
      <c r="P31" s="12">
        <v>0</v>
      </c>
      <c r="Q31" s="1">
        <v>0</v>
      </c>
      <c r="R31" s="11"/>
    </row>
    <row r="32" spans="1:18" x14ac:dyDescent="0.25">
      <c r="A32" s="15" t="s">
        <v>108</v>
      </c>
      <c r="B32" s="15" t="s">
        <v>39</v>
      </c>
      <c r="C32" s="15" t="s">
        <v>17</v>
      </c>
      <c r="D32" s="15">
        <v>19.739999999999998</v>
      </c>
      <c r="E32" s="15">
        <v>-79.760000000000005</v>
      </c>
      <c r="F32" s="17" t="s">
        <v>109</v>
      </c>
      <c r="G32" s="18" t="s">
        <v>110</v>
      </c>
      <c r="H32" s="33"/>
      <c r="I32" s="33" t="s">
        <v>83</v>
      </c>
      <c r="J32" s="33" t="s">
        <v>37</v>
      </c>
      <c r="K32" s="33" t="s">
        <v>37</v>
      </c>
      <c r="L32" s="3" t="s">
        <v>22</v>
      </c>
      <c r="M32" s="9">
        <v>1</v>
      </c>
      <c r="N32" s="11"/>
      <c r="O32" s="1">
        <v>79.5</v>
      </c>
      <c r="P32" s="12">
        <v>0</v>
      </c>
      <c r="Q32" s="1">
        <v>0</v>
      </c>
      <c r="R32" s="11"/>
    </row>
    <row r="33" spans="1:18" x14ac:dyDescent="0.25">
      <c r="A33" s="37" t="s">
        <v>18</v>
      </c>
      <c r="B33" s="37" t="s">
        <v>19</v>
      </c>
      <c r="C33" s="15" t="s">
        <v>17</v>
      </c>
      <c r="D33" s="15">
        <v>16.07</v>
      </c>
      <c r="E33" s="56">
        <v>-61.61</v>
      </c>
      <c r="F33" s="9" t="s">
        <v>111</v>
      </c>
      <c r="G33" s="9" t="s">
        <v>21</v>
      </c>
      <c r="H33" s="30" t="s">
        <v>37</v>
      </c>
      <c r="I33" s="30" t="s">
        <v>36</v>
      </c>
      <c r="J33" s="30" t="s">
        <v>37</v>
      </c>
      <c r="K33" s="33" t="s">
        <v>37</v>
      </c>
      <c r="L33" s="3" t="s">
        <v>22</v>
      </c>
      <c r="M33" s="15">
        <v>1</v>
      </c>
      <c r="N33" s="11">
        <v>99.22</v>
      </c>
      <c r="O33" s="1">
        <v>99.8</v>
      </c>
      <c r="P33" s="12">
        <v>99.7</v>
      </c>
      <c r="Q33" s="1">
        <v>99.6</v>
      </c>
      <c r="R33" s="11"/>
    </row>
    <row r="34" spans="1:18" x14ac:dyDescent="0.25">
      <c r="A34" s="15" t="s">
        <v>49</v>
      </c>
      <c r="B34" s="37" t="s">
        <v>50</v>
      </c>
      <c r="C34" s="15" t="s">
        <v>17</v>
      </c>
      <c r="D34" s="32">
        <v>18.27</v>
      </c>
      <c r="E34" s="32">
        <v>-65.86</v>
      </c>
      <c r="F34" s="17" t="s">
        <v>112</v>
      </c>
      <c r="G34" s="18" t="s">
        <v>26</v>
      </c>
      <c r="H34" s="30" t="s">
        <v>113</v>
      </c>
      <c r="I34" s="33" t="s">
        <v>37</v>
      </c>
      <c r="J34" s="33" t="s">
        <v>37</v>
      </c>
      <c r="K34" s="33" t="s">
        <v>37</v>
      </c>
      <c r="L34" s="3" t="s">
        <v>22</v>
      </c>
      <c r="M34" s="9">
        <v>1</v>
      </c>
      <c r="N34" s="11">
        <v>0</v>
      </c>
      <c r="O34" s="1"/>
      <c r="P34" s="12">
        <v>0</v>
      </c>
      <c r="Q34" s="1">
        <v>0</v>
      </c>
      <c r="R34" s="11"/>
    </row>
    <row r="35" spans="1:18" x14ac:dyDescent="0.25">
      <c r="A35" s="15"/>
      <c r="B35" s="15" t="s">
        <v>114</v>
      </c>
      <c r="C35" s="15" t="s">
        <v>17</v>
      </c>
      <c r="D35" s="70">
        <v>21.1937</v>
      </c>
      <c r="E35" s="56">
        <v>-77.417100000000005</v>
      </c>
      <c r="F35" s="10" t="s">
        <v>115</v>
      </c>
      <c r="G35" s="9" t="s">
        <v>116</v>
      </c>
      <c r="H35" s="30"/>
      <c r="I35" s="30" t="s">
        <v>83</v>
      </c>
      <c r="J35" s="30" t="s">
        <v>83</v>
      </c>
      <c r="K35" s="33" t="s">
        <v>83</v>
      </c>
      <c r="L35" s="3" t="s">
        <v>22</v>
      </c>
      <c r="M35" s="9">
        <v>2</v>
      </c>
      <c r="N35" s="11"/>
      <c r="O35" s="1">
        <v>0</v>
      </c>
      <c r="P35" s="12">
        <v>0</v>
      </c>
      <c r="Q35" s="1">
        <v>0</v>
      </c>
      <c r="R35" s="11"/>
    </row>
    <row r="36" spans="1:18" x14ac:dyDescent="0.25">
      <c r="A36" s="15"/>
      <c r="B36" s="15" t="s">
        <v>80</v>
      </c>
      <c r="C36" s="15" t="s">
        <v>17</v>
      </c>
      <c r="D36" s="15">
        <v>8.5732999999999997</v>
      </c>
      <c r="E36" s="9">
        <v>-82.872699999999995</v>
      </c>
      <c r="F36" s="1" t="s">
        <v>117</v>
      </c>
      <c r="G36" s="1" t="s">
        <v>82</v>
      </c>
      <c r="H36" s="33"/>
      <c r="I36" s="30" t="s">
        <v>36</v>
      </c>
      <c r="J36" s="33"/>
      <c r="K36" s="33" t="s">
        <v>83</v>
      </c>
      <c r="L36" s="3" t="s">
        <v>22</v>
      </c>
      <c r="M36" s="9">
        <v>1</v>
      </c>
      <c r="N36" s="11"/>
      <c r="O36" s="1">
        <v>0</v>
      </c>
      <c r="P36" s="12"/>
      <c r="Q36" s="1">
        <v>0</v>
      </c>
      <c r="R36" s="11"/>
    </row>
    <row r="37" spans="1:18" x14ac:dyDescent="0.25">
      <c r="A37" s="15" t="s">
        <v>118</v>
      </c>
      <c r="B37" s="37" t="s">
        <v>50</v>
      </c>
      <c r="C37" s="15" t="s">
        <v>17</v>
      </c>
      <c r="D37" s="32">
        <v>17.75</v>
      </c>
      <c r="E37" s="32">
        <v>-64.77</v>
      </c>
      <c r="F37" s="17" t="s">
        <v>119</v>
      </c>
      <c r="G37" s="18" t="s">
        <v>26</v>
      </c>
      <c r="H37" s="30" t="s">
        <v>113</v>
      </c>
      <c r="I37" s="30" t="s">
        <v>36</v>
      </c>
      <c r="J37" s="33" t="s">
        <v>37</v>
      </c>
      <c r="K37" s="33" t="s">
        <v>37</v>
      </c>
      <c r="L37" s="3" t="s">
        <v>22</v>
      </c>
      <c r="M37" s="9">
        <v>1</v>
      </c>
      <c r="N37" s="11">
        <v>0</v>
      </c>
      <c r="O37" s="1">
        <v>0</v>
      </c>
      <c r="P37" s="12">
        <v>0</v>
      </c>
      <c r="Q37" s="1">
        <v>0</v>
      </c>
      <c r="R37" s="11"/>
    </row>
    <row r="38" spans="1:18" x14ac:dyDescent="0.25">
      <c r="A38" s="18"/>
      <c r="B38" s="18" t="s">
        <v>120</v>
      </c>
      <c r="C38" s="18" t="s">
        <v>17</v>
      </c>
      <c r="D38" s="72"/>
      <c r="E38" s="72"/>
      <c r="F38" s="18" t="s">
        <v>121</v>
      </c>
      <c r="G38" s="18" t="s">
        <v>122</v>
      </c>
      <c r="H38" s="33"/>
      <c r="I38" s="33"/>
      <c r="J38" s="33" t="s">
        <v>37</v>
      </c>
      <c r="K38" s="33"/>
      <c r="L38" s="3" t="s">
        <v>22</v>
      </c>
      <c r="M38" s="18"/>
      <c r="N38" s="11"/>
      <c r="O38" s="1"/>
      <c r="P38" s="12">
        <v>98.8</v>
      </c>
      <c r="Q38" s="1"/>
      <c r="R38" s="11"/>
    </row>
    <row r="39" spans="1:18" x14ac:dyDescent="0.25">
      <c r="A39" s="15"/>
      <c r="B39" s="15" t="s">
        <v>58</v>
      </c>
      <c r="C39" s="15" t="s">
        <v>17</v>
      </c>
      <c r="D39" s="15">
        <v>14.56</v>
      </c>
      <c r="E39" s="15">
        <v>-89.34</v>
      </c>
      <c r="F39" s="1" t="s">
        <v>123</v>
      </c>
      <c r="G39" s="1" t="s">
        <v>60</v>
      </c>
      <c r="H39" s="33"/>
      <c r="I39" s="33" t="s">
        <v>83</v>
      </c>
      <c r="J39" s="33" t="s">
        <v>83</v>
      </c>
      <c r="K39" s="33"/>
      <c r="L39" s="3" t="s">
        <v>22</v>
      </c>
      <c r="M39" s="9">
        <v>1</v>
      </c>
      <c r="N39" s="11"/>
      <c r="O39" s="1">
        <v>96.9</v>
      </c>
      <c r="P39" s="12">
        <v>92</v>
      </c>
      <c r="Q39" s="1"/>
      <c r="R39" s="11"/>
    </row>
    <row r="40" spans="1:18" x14ac:dyDescent="0.25">
      <c r="A40" s="15"/>
      <c r="B40" s="15" t="s">
        <v>120</v>
      </c>
      <c r="C40" s="15" t="s">
        <v>17</v>
      </c>
      <c r="D40" s="32">
        <v>19.170036</v>
      </c>
      <c r="E40" s="32">
        <v>-103.983051</v>
      </c>
      <c r="F40" s="9" t="s">
        <v>124</v>
      </c>
      <c r="G40" s="18" t="s">
        <v>125</v>
      </c>
      <c r="H40" s="33"/>
      <c r="I40" s="33"/>
      <c r="J40" s="33" t="s">
        <v>37</v>
      </c>
      <c r="K40" s="33"/>
      <c r="L40" s="3" t="s">
        <v>22</v>
      </c>
      <c r="M40" s="9">
        <v>1</v>
      </c>
      <c r="N40" s="11"/>
      <c r="O40" s="1"/>
      <c r="P40" s="12">
        <v>0</v>
      </c>
      <c r="Q40" s="1"/>
      <c r="R40" s="11"/>
    </row>
    <row r="41" spans="1:18" x14ac:dyDescent="0.25">
      <c r="A41" s="15"/>
      <c r="B41" s="15" t="s">
        <v>126</v>
      </c>
      <c r="C41" s="15" t="s">
        <v>44</v>
      </c>
      <c r="D41" s="32">
        <v>37.766500000000001</v>
      </c>
      <c r="E41" s="32">
        <v>-25.522500000000001</v>
      </c>
      <c r="F41" s="17" t="s">
        <v>127</v>
      </c>
      <c r="G41" s="18" t="s">
        <v>65</v>
      </c>
      <c r="H41" s="33" t="s">
        <v>37</v>
      </c>
      <c r="I41" s="30" t="s">
        <v>37</v>
      </c>
      <c r="J41" s="33" t="s">
        <v>37</v>
      </c>
      <c r="K41" s="33"/>
      <c r="L41" s="3" t="s">
        <v>22</v>
      </c>
      <c r="M41" s="9">
        <v>1</v>
      </c>
      <c r="N41" s="11">
        <v>67.84</v>
      </c>
      <c r="O41" s="1">
        <v>100</v>
      </c>
      <c r="P41" s="12">
        <v>0</v>
      </c>
      <c r="Q41" s="1"/>
      <c r="R41" s="11"/>
    </row>
    <row r="42" spans="1:18" x14ac:dyDescent="0.25">
      <c r="A42" s="18"/>
      <c r="B42" s="18" t="s">
        <v>61</v>
      </c>
      <c r="C42" s="18" t="s">
        <v>17</v>
      </c>
      <c r="D42" s="48">
        <v>11.02</v>
      </c>
      <c r="E42" s="48">
        <v>-72.881</v>
      </c>
      <c r="F42" s="1" t="s">
        <v>128</v>
      </c>
      <c r="G42" s="1" t="s">
        <v>63</v>
      </c>
      <c r="H42" s="33"/>
      <c r="I42" s="33"/>
      <c r="J42" s="33"/>
      <c r="K42" s="33" t="s">
        <v>37</v>
      </c>
      <c r="L42" s="3" t="s">
        <v>22</v>
      </c>
      <c r="M42" s="9"/>
      <c r="N42" s="11"/>
      <c r="O42" s="1"/>
      <c r="P42" s="12"/>
      <c r="Q42" s="1">
        <v>99.1</v>
      </c>
      <c r="R42" s="11"/>
    </row>
    <row r="43" spans="1:18" x14ac:dyDescent="0.25">
      <c r="A43" s="15" t="s">
        <v>49</v>
      </c>
      <c r="B43" s="37" t="s">
        <v>50</v>
      </c>
      <c r="C43" s="15" t="s">
        <v>17</v>
      </c>
      <c r="D43" s="32">
        <v>18.010000000000002</v>
      </c>
      <c r="E43" s="32">
        <v>-67.11</v>
      </c>
      <c r="F43" s="18" t="s">
        <v>129</v>
      </c>
      <c r="G43" s="18" t="s">
        <v>26</v>
      </c>
      <c r="H43" s="30" t="s">
        <v>37</v>
      </c>
      <c r="I43" s="33" t="s">
        <v>37</v>
      </c>
      <c r="J43" s="33" t="s">
        <v>37</v>
      </c>
      <c r="K43" s="33" t="s">
        <v>37</v>
      </c>
      <c r="L43" s="3" t="s">
        <v>22</v>
      </c>
      <c r="M43" s="9">
        <v>1</v>
      </c>
      <c r="N43" s="11">
        <v>98.73</v>
      </c>
      <c r="O43" s="1">
        <v>99.7</v>
      </c>
      <c r="P43" s="12">
        <v>99.5</v>
      </c>
      <c r="Q43" s="1">
        <v>99.7</v>
      </c>
      <c r="R43" s="11"/>
    </row>
    <row r="44" spans="1:18" ht="45" x14ac:dyDescent="0.25">
      <c r="A44" s="15" t="s">
        <v>49</v>
      </c>
      <c r="B44" s="37" t="s">
        <v>50</v>
      </c>
      <c r="C44" s="15" t="s">
        <v>17</v>
      </c>
      <c r="D44" s="32">
        <v>18.27</v>
      </c>
      <c r="E44" s="32">
        <v>-65.3</v>
      </c>
      <c r="F44" s="10" t="s">
        <v>130</v>
      </c>
      <c r="G44" s="18" t="s">
        <v>26</v>
      </c>
      <c r="H44" s="30" t="s">
        <v>113</v>
      </c>
      <c r="I44" s="33" t="s">
        <v>37</v>
      </c>
      <c r="J44" s="33" t="s">
        <v>37</v>
      </c>
      <c r="K44" s="33" t="s">
        <v>37</v>
      </c>
      <c r="L44" s="3" t="s">
        <v>22</v>
      </c>
      <c r="M44" s="9">
        <v>1</v>
      </c>
      <c r="N44" s="11">
        <v>0</v>
      </c>
      <c r="O44" s="1">
        <v>0</v>
      </c>
      <c r="P44" s="73">
        <v>0</v>
      </c>
      <c r="Q44" s="1">
        <v>0</v>
      </c>
      <c r="R44" s="11"/>
    </row>
    <row r="45" spans="1:18" x14ac:dyDescent="0.25">
      <c r="A45" s="1" t="s">
        <v>84</v>
      </c>
      <c r="B45" s="1" t="s">
        <v>84</v>
      </c>
      <c r="C45" s="18" t="s">
        <v>17</v>
      </c>
      <c r="D45" s="72"/>
      <c r="E45" s="72"/>
      <c r="F45" s="18" t="s">
        <v>131</v>
      </c>
      <c r="G45" s="18" t="s">
        <v>86</v>
      </c>
      <c r="H45" s="33"/>
      <c r="I45" s="33" t="s">
        <v>36</v>
      </c>
      <c r="J45" s="33"/>
      <c r="K45" s="33" t="s">
        <v>37</v>
      </c>
      <c r="L45" s="3" t="s">
        <v>22</v>
      </c>
      <c r="M45" s="18"/>
      <c r="N45" s="11"/>
      <c r="O45" s="1">
        <v>0</v>
      </c>
      <c r="P45" s="12"/>
      <c r="Q45" s="1">
        <v>0</v>
      </c>
      <c r="R45" s="11"/>
    </row>
    <row r="46" spans="1:18" x14ac:dyDescent="0.25">
      <c r="A46" s="37" t="s">
        <v>84</v>
      </c>
      <c r="B46" s="37" t="s">
        <v>84</v>
      </c>
      <c r="C46" s="15" t="s">
        <v>17</v>
      </c>
      <c r="D46" s="15">
        <v>10.920999999999999</v>
      </c>
      <c r="E46" s="56">
        <v>-70.635999999999996</v>
      </c>
      <c r="F46" s="10" t="s">
        <v>132</v>
      </c>
      <c r="G46" s="9" t="s">
        <v>86</v>
      </c>
      <c r="H46" s="30" t="s">
        <v>37</v>
      </c>
      <c r="I46" s="30" t="s">
        <v>83</v>
      </c>
      <c r="J46" s="30" t="s">
        <v>37</v>
      </c>
      <c r="K46" s="33" t="s">
        <v>37</v>
      </c>
      <c r="L46" s="3" t="s">
        <v>22</v>
      </c>
      <c r="M46" s="9">
        <v>1</v>
      </c>
      <c r="N46" s="11">
        <v>0</v>
      </c>
      <c r="O46" s="1">
        <v>0</v>
      </c>
      <c r="P46" s="12">
        <v>0</v>
      </c>
      <c r="Q46" s="1">
        <v>0</v>
      </c>
      <c r="R46" s="11"/>
    </row>
    <row r="47" spans="1:18" x14ac:dyDescent="0.25">
      <c r="A47" s="37" t="s">
        <v>18</v>
      </c>
      <c r="B47" s="37" t="s">
        <v>19</v>
      </c>
      <c r="C47" s="15" t="s">
        <v>17</v>
      </c>
      <c r="D47" s="15">
        <v>16.272680000000001</v>
      </c>
      <c r="E47" s="15">
        <v>-61.765090000000001</v>
      </c>
      <c r="F47" s="18" t="s">
        <v>133</v>
      </c>
      <c r="G47" s="18" t="s">
        <v>21</v>
      </c>
      <c r="H47" s="33" t="s">
        <v>37</v>
      </c>
      <c r="I47" s="30" t="s">
        <v>36</v>
      </c>
      <c r="J47" s="30" t="s">
        <v>37</v>
      </c>
      <c r="K47" s="33" t="s">
        <v>37</v>
      </c>
      <c r="L47" s="3" t="s">
        <v>22</v>
      </c>
      <c r="M47" s="15">
        <v>1</v>
      </c>
      <c r="N47" s="11">
        <v>99.26</v>
      </c>
      <c r="O47" s="1">
        <v>99.8</v>
      </c>
      <c r="P47" s="12">
        <v>99.6</v>
      </c>
      <c r="Q47" s="1">
        <v>99.5</v>
      </c>
      <c r="R47" s="11"/>
    </row>
    <row r="48" spans="1:18" x14ac:dyDescent="0.25">
      <c r="A48" s="39"/>
      <c r="B48" s="15" t="s">
        <v>134</v>
      </c>
      <c r="C48" s="15" t="s">
        <v>17</v>
      </c>
      <c r="D48" s="42">
        <v>15.33</v>
      </c>
      <c r="E48" s="42">
        <v>-61.25</v>
      </c>
      <c r="F48" s="23" t="s">
        <v>135</v>
      </c>
      <c r="G48" s="9" t="s">
        <v>43</v>
      </c>
      <c r="H48" s="30"/>
      <c r="I48" s="30" t="s">
        <v>37</v>
      </c>
      <c r="J48" s="30" t="s">
        <v>37</v>
      </c>
      <c r="K48" s="33" t="s">
        <v>37</v>
      </c>
      <c r="L48" s="3" t="s">
        <v>22</v>
      </c>
      <c r="M48" s="9">
        <v>1</v>
      </c>
      <c r="N48" s="11"/>
      <c r="O48" s="1">
        <v>0</v>
      </c>
      <c r="P48" s="12">
        <v>0</v>
      </c>
      <c r="Q48" s="1">
        <v>0</v>
      </c>
      <c r="R48" s="11"/>
    </row>
    <row r="49" spans="1:18" x14ac:dyDescent="0.25">
      <c r="A49" s="37" t="s">
        <v>18</v>
      </c>
      <c r="B49" s="37" t="s">
        <v>19</v>
      </c>
      <c r="C49" s="15" t="s">
        <v>17</v>
      </c>
      <c r="D49" s="15">
        <v>16.31277</v>
      </c>
      <c r="E49" s="15">
        <v>-61.066049999999997</v>
      </c>
      <c r="F49" s="18" t="s">
        <v>136</v>
      </c>
      <c r="G49" s="18" t="s">
        <v>21</v>
      </c>
      <c r="H49" s="33" t="s">
        <v>37</v>
      </c>
      <c r="I49" s="30" t="s">
        <v>37</v>
      </c>
      <c r="J49" s="33" t="s">
        <v>37</v>
      </c>
      <c r="K49" s="33" t="s">
        <v>37</v>
      </c>
      <c r="L49" s="3" t="s">
        <v>22</v>
      </c>
      <c r="M49" s="15">
        <v>1</v>
      </c>
      <c r="N49" s="11">
        <v>99.4</v>
      </c>
      <c r="O49" s="1">
        <v>99.9</v>
      </c>
      <c r="P49" s="12">
        <v>99.8</v>
      </c>
      <c r="Q49" s="1">
        <v>99.7</v>
      </c>
      <c r="R49" s="11"/>
    </row>
    <row r="50" spans="1:18" x14ac:dyDescent="0.25">
      <c r="A50" s="1"/>
      <c r="B50" s="18" t="s">
        <v>134</v>
      </c>
      <c r="C50" s="18" t="s">
        <v>17</v>
      </c>
      <c r="D50" s="75">
        <v>15.43885</v>
      </c>
      <c r="E50" s="75">
        <v>-61.421529999999997</v>
      </c>
      <c r="F50" s="1" t="s">
        <v>137</v>
      </c>
      <c r="G50" s="18" t="s">
        <v>43</v>
      </c>
      <c r="H50" s="33"/>
      <c r="I50" s="33"/>
      <c r="J50" s="33" t="s">
        <v>37</v>
      </c>
      <c r="K50" s="33" t="s">
        <v>37</v>
      </c>
      <c r="L50" s="3" t="s">
        <v>22</v>
      </c>
      <c r="M50" s="18"/>
      <c r="N50" s="11"/>
      <c r="O50" s="1"/>
      <c r="P50" s="12">
        <v>99.6</v>
      </c>
      <c r="Q50" s="1">
        <v>99.5</v>
      </c>
      <c r="R50" s="11"/>
    </row>
    <row r="51" spans="1:18" x14ac:dyDescent="0.25">
      <c r="A51" s="15" t="s">
        <v>138</v>
      </c>
      <c r="B51" s="37" t="s">
        <v>50</v>
      </c>
      <c r="C51" s="37" t="s">
        <v>44</v>
      </c>
      <c r="D51" s="42">
        <v>28.11</v>
      </c>
      <c r="E51" s="45">
        <v>-81.430000000000007</v>
      </c>
      <c r="F51" s="1" t="s">
        <v>139</v>
      </c>
      <c r="G51" s="1" t="s">
        <v>46</v>
      </c>
      <c r="H51" s="33"/>
      <c r="I51" s="33" t="s">
        <v>37</v>
      </c>
      <c r="J51" s="33" t="s">
        <v>37</v>
      </c>
      <c r="K51" s="33" t="s">
        <v>37</v>
      </c>
      <c r="L51" s="3" t="s">
        <v>22</v>
      </c>
      <c r="M51" s="9">
        <v>1</v>
      </c>
      <c r="N51" s="11">
        <v>97.06</v>
      </c>
      <c r="O51" s="1">
        <v>100</v>
      </c>
      <c r="P51" s="12">
        <v>99.2</v>
      </c>
      <c r="Q51" s="1">
        <v>99.3</v>
      </c>
      <c r="R51" s="11"/>
    </row>
    <row r="52" spans="1:18" x14ac:dyDescent="0.25">
      <c r="A52" s="39" t="s">
        <v>140</v>
      </c>
      <c r="B52" s="37" t="s">
        <v>39</v>
      </c>
      <c r="C52" s="37" t="s">
        <v>44</v>
      </c>
      <c r="D52" s="42">
        <v>-51.6753</v>
      </c>
      <c r="E52" s="45">
        <v>-58.063699999999997</v>
      </c>
      <c r="F52" s="23" t="s">
        <v>141</v>
      </c>
      <c r="G52" s="1" t="s">
        <v>65</v>
      </c>
      <c r="H52" s="33" t="s">
        <v>37</v>
      </c>
      <c r="I52" s="33" t="s">
        <v>37</v>
      </c>
      <c r="J52" s="33" t="s">
        <v>37</v>
      </c>
      <c r="K52" s="33"/>
      <c r="L52" s="3" t="s">
        <v>22</v>
      </c>
      <c r="M52" s="9">
        <v>1</v>
      </c>
      <c r="N52" s="11">
        <v>70.290000000000006</v>
      </c>
      <c r="O52" s="1">
        <v>100</v>
      </c>
      <c r="P52" s="12">
        <v>99.2</v>
      </c>
      <c r="Q52" s="1"/>
      <c r="R52" s="11"/>
    </row>
    <row r="53" spans="1:18" x14ac:dyDescent="0.25">
      <c r="A53" s="15" t="s">
        <v>142</v>
      </c>
      <c r="B53" s="15" t="s">
        <v>39</v>
      </c>
      <c r="C53" s="15" t="s">
        <v>44</v>
      </c>
      <c r="D53" s="32">
        <v>55.316000000000003</v>
      </c>
      <c r="E53" s="32">
        <v>-3.2050000000000001</v>
      </c>
      <c r="F53" s="17" t="s">
        <v>143</v>
      </c>
      <c r="G53" s="18" t="s">
        <v>65</v>
      </c>
      <c r="H53" s="33" t="s">
        <v>37</v>
      </c>
      <c r="I53" s="33" t="s">
        <v>37</v>
      </c>
      <c r="J53" s="33" t="s">
        <v>37</v>
      </c>
      <c r="K53" s="33"/>
      <c r="L53" s="3" t="s">
        <v>22</v>
      </c>
      <c r="M53" s="9">
        <v>1</v>
      </c>
      <c r="N53" s="11">
        <v>72.5</v>
      </c>
      <c r="O53" s="1">
        <v>100</v>
      </c>
      <c r="P53" s="12">
        <v>99.5</v>
      </c>
      <c r="Q53" s="1"/>
      <c r="R53" s="11"/>
    </row>
    <row r="54" spans="1:18" x14ac:dyDescent="0.25">
      <c r="A54" s="37"/>
      <c r="B54" s="39" t="s">
        <v>41</v>
      </c>
      <c r="C54" s="15" t="s">
        <v>17</v>
      </c>
      <c r="D54" s="42">
        <v>12.195</v>
      </c>
      <c r="E54" s="43">
        <v>-84.300299999999993</v>
      </c>
      <c r="F54" s="1" t="s">
        <v>144</v>
      </c>
      <c r="G54" s="1" t="s">
        <v>31</v>
      </c>
      <c r="H54" s="33" t="s">
        <v>37</v>
      </c>
      <c r="I54" s="30" t="s">
        <v>36</v>
      </c>
      <c r="J54" s="33" t="s">
        <v>37</v>
      </c>
      <c r="K54" s="33" t="s">
        <v>37</v>
      </c>
      <c r="L54" s="3" t="s">
        <v>22</v>
      </c>
      <c r="M54" s="9">
        <v>1</v>
      </c>
      <c r="N54" s="11">
        <v>97.62</v>
      </c>
      <c r="O54" s="1">
        <v>98.6</v>
      </c>
      <c r="P54" s="12">
        <v>97.7</v>
      </c>
      <c r="Q54" s="1">
        <v>97.8</v>
      </c>
      <c r="R54" s="11"/>
    </row>
    <row r="55" spans="1:18" x14ac:dyDescent="0.25">
      <c r="A55" s="37" t="s">
        <v>18</v>
      </c>
      <c r="B55" s="37" t="s">
        <v>19</v>
      </c>
      <c r="C55" s="15" t="s">
        <v>17</v>
      </c>
      <c r="D55" s="32">
        <v>14.74</v>
      </c>
      <c r="E55" s="32">
        <v>-61.14</v>
      </c>
      <c r="F55" s="18" t="s">
        <v>145</v>
      </c>
      <c r="G55" s="18" t="s">
        <v>146</v>
      </c>
      <c r="H55" s="33" t="s">
        <v>37</v>
      </c>
      <c r="I55" s="33" t="s">
        <v>37</v>
      </c>
      <c r="J55" s="33" t="s">
        <v>37</v>
      </c>
      <c r="K55" s="33" t="s">
        <v>37</v>
      </c>
      <c r="L55" s="3" t="s">
        <v>22</v>
      </c>
      <c r="M55" s="9">
        <v>1</v>
      </c>
      <c r="N55" s="11">
        <v>99.32</v>
      </c>
      <c r="O55" s="1">
        <v>100</v>
      </c>
      <c r="P55" s="12">
        <v>99.4</v>
      </c>
      <c r="Q55" s="1">
        <v>99.5</v>
      </c>
      <c r="R55" s="11"/>
    </row>
    <row r="56" spans="1:18" x14ac:dyDescent="0.25">
      <c r="A56" s="18"/>
      <c r="B56" s="18" t="s">
        <v>61</v>
      </c>
      <c r="C56" s="18" t="s">
        <v>17</v>
      </c>
      <c r="D56" s="48">
        <v>1.58</v>
      </c>
      <c r="E56" s="48">
        <v>-75.650000000000006</v>
      </c>
      <c r="F56" s="1" t="s">
        <v>147</v>
      </c>
      <c r="G56" s="1" t="s">
        <v>63</v>
      </c>
      <c r="H56" s="33" t="s">
        <v>37</v>
      </c>
      <c r="I56" s="33"/>
      <c r="J56" s="33"/>
      <c r="K56" s="33"/>
      <c r="L56" s="3" t="s">
        <v>22</v>
      </c>
      <c r="M56" s="77"/>
      <c r="N56" s="11">
        <v>98.13</v>
      </c>
      <c r="O56" s="1"/>
      <c r="P56" s="12"/>
      <c r="Q56" s="1"/>
      <c r="R56" s="11"/>
    </row>
    <row r="57" spans="1:18" x14ac:dyDescent="0.25">
      <c r="A57" s="15" t="s">
        <v>108</v>
      </c>
      <c r="B57" s="15" t="s">
        <v>39</v>
      </c>
      <c r="C57" s="15" t="s">
        <v>17</v>
      </c>
      <c r="D57" s="15">
        <v>19.309999999999999</v>
      </c>
      <c r="E57" s="15">
        <v>-81.180000000000007</v>
      </c>
      <c r="F57" s="18" t="s">
        <v>148</v>
      </c>
      <c r="G57" s="18" t="s">
        <v>110</v>
      </c>
      <c r="H57" s="33" t="s">
        <v>37</v>
      </c>
      <c r="I57" s="33" t="s">
        <v>83</v>
      </c>
      <c r="J57" s="33" t="s">
        <v>37</v>
      </c>
      <c r="K57" s="33" t="s">
        <v>37</v>
      </c>
      <c r="L57" s="3" t="s">
        <v>22</v>
      </c>
      <c r="M57" s="9">
        <v>1</v>
      </c>
      <c r="N57" s="11">
        <v>0</v>
      </c>
      <c r="O57" s="1">
        <v>82.7</v>
      </c>
      <c r="P57" s="12">
        <v>0</v>
      </c>
      <c r="Q57" s="1">
        <v>0</v>
      </c>
      <c r="R57" s="11"/>
    </row>
    <row r="58" spans="1:18" x14ac:dyDescent="0.25">
      <c r="A58" s="1"/>
      <c r="B58" s="18" t="s">
        <v>149</v>
      </c>
      <c r="C58" s="18" t="s">
        <v>17</v>
      </c>
      <c r="D58" s="75">
        <v>12.486000000000001</v>
      </c>
      <c r="E58" s="75">
        <v>-61.426000000000002</v>
      </c>
      <c r="F58" s="1" t="s">
        <v>150</v>
      </c>
      <c r="G58" s="18" t="s">
        <v>43</v>
      </c>
      <c r="H58" s="33"/>
      <c r="I58" s="33"/>
      <c r="J58" s="33" t="s">
        <v>37</v>
      </c>
      <c r="K58" s="33" t="s">
        <v>37</v>
      </c>
      <c r="L58" s="3" t="s">
        <v>22</v>
      </c>
      <c r="M58" s="18"/>
      <c r="N58" s="11"/>
      <c r="O58" s="1"/>
      <c r="P58" s="12">
        <v>99.6</v>
      </c>
      <c r="Q58" s="1">
        <v>99.4</v>
      </c>
      <c r="R58" s="11"/>
    </row>
    <row r="59" spans="1:18" x14ac:dyDescent="0.25">
      <c r="A59" s="18" t="s">
        <v>49</v>
      </c>
      <c r="B59" s="1" t="s">
        <v>50</v>
      </c>
      <c r="C59" s="18" t="s">
        <v>17</v>
      </c>
      <c r="D59" s="72"/>
      <c r="E59" s="72"/>
      <c r="F59" s="18" t="s">
        <v>151</v>
      </c>
      <c r="G59" s="18" t="s">
        <v>26</v>
      </c>
      <c r="H59" s="33" t="s">
        <v>37</v>
      </c>
      <c r="I59" s="33" t="s">
        <v>37</v>
      </c>
      <c r="J59" s="33" t="s">
        <v>37</v>
      </c>
      <c r="K59" s="33" t="s">
        <v>37</v>
      </c>
      <c r="L59" s="3" t="s">
        <v>22</v>
      </c>
      <c r="M59" s="18"/>
      <c r="N59" s="11">
        <v>99.3</v>
      </c>
      <c r="O59" s="1">
        <v>99.5</v>
      </c>
      <c r="P59" s="12">
        <v>99.5</v>
      </c>
      <c r="Q59" s="1">
        <v>99.4</v>
      </c>
      <c r="R59" s="11"/>
    </row>
    <row r="60" spans="1:18" x14ac:dyDescent="0.25">
      <c r="A60" s="18"/>
      <c r="B60" s="18" t="s">
        <v>73</v>
      </c>
      <c r="C60" s="18" t="s">
        <v>17</v>
      </c>
      <c r="D60" s="50">
        <v>7.8</v>
      </c>
      <c r="E60" s="50">
        <v>-81.25</v>
      </c>
      <c r="F60" s="18" t="s">
        <v>152</v>
      </c>
      <c r="G60" s="18" t="s">
        <v>75</v>
      </c>
      <c r="H60" s="33" t="s">
        <v>37</v>
      </c>
      <c r="I60" s="33"/>
      <c r="J60" s="33" t="s">
        <v>37</v>
      </c>
      <c r="K60" s="33"/>
      <c r="L60" s="3" t="s">
        <v>22</v>
      </c>
      <c r="M60" s="18"/>
      <c r="N60" s="11">
        <v>99.02</v>
      </c>
      <c r="O60" s="1"/>
      <c r="P60" s="12">
        <v>99</v>
      </c>
      <c r="Q60" s="1"/>
      <c r="R60" s="11"/>
    </row>
    <row r="61" spans="1:18" x14ac:dyDescent="0.25">
      <c r="A61" s="15"/>
      <c r="B61" s="15" t="s">
        <v>153</v>
      </c>
      <c r="C61" s="15" t="s">
        <v>17</v>
      </c>
      <c r="D61" s="32">
        <v>12.13</v>
      </c>
      <c r="E61" s="32">
        <v>-61.65</v>
      </c>
      <c r="F61" s="18" t="s">
        <v>154</v>
      </c>
      <c r="G61" s="18" t="s">
        <v>51</v>
      </c>
      <c r="H61" s="33" t="s">
        <v>37</v>
      </c>
      <c r="I61" s="33" t="s">
        <v>37</v>
      </c>
      <c r="J61" s="33" t="s">
        <v>37</v>
      </c>
      <c r="K61" s="33" t="s">
        <v>37</v>
      </c>
      <c r="L61" s="3" t="s">
        <v>22</v>
      </c>
      <c r="M61" s="9">
        <v>1</v>
      </c>
      <c r="N61" s="11">
        <v>97.73</v>
      </c>
      <c r="O61" s="1">
        <v>100</v>
      </c>
      <c r="P61" s="12">
        <v>99.9</v>
      </c>
      <c r="Q61" s="1">
        <v>99.8</v>
      </c>
      <c r="R61" s="11"/>
    </row>
    <row r="62" spans="1:18" x14ac:dyDescent="0.25">
      <c r="A62" s="15" t="s">
        <v>155</v>
      </c>
      <c r="B62" s="15" t="s">
        <v>39</v>
      </c>
      <c r="C62" s="15" t="s">
        <v>17</v>
      </c>
      <c r="D62" s="32">
        <v>21.51</v>
      </c>
      <c r="E62" s="32">
        <v>-71.13</v>
      </c>
      <c r="F62" s="18" t="s">
        <v>156</v>
      </c>
      <c r="G62" s="18" t="s">
        <v>51</v>
      </c>
      <c r="H62" s="33" t="s">
        <v>37</v>
      </c>
      <c r="I62" s="33" t="s">
        <v>37</v>
      </c>
      <c r="J62" s="33" t="s">
        <v>37</v>
      </c>
      <c r="K62" s="33" t="s">
        <v>37</v>
      </c>
      <c r="L62" s="3" t="s">
        <v>22</v>
      </c>
      <c r="M62" s="9">
        <v>1</v>
      </c>
      <c r="N62" s="11">
        <v>97.23</v>
      </c>
      <c r="O62" s="1">
        <v>100</v>
      </c>
      <c r="P62" s="12">
        <v>99.4</v>
      </c>
      <c r="Q62" s="1">
        <v>99.6</v>
      </c>
      <c r="R62" s="11"/>
    </row>
    <row r="63" spans="1:18" x14ac:dyDescent="0.25">
      <c r="A63" s="15"/>
      <c r="B63" s="15" t="s">
        <v>114</v>
      </c>
      <c r="C63" s="15" t="s">
        <v>17</v>
      </c>
      <c r="D63" s="32">
        <v>19.93</v>
      </c>
      <c r="E63" s="32">
        <v>-75.11</v>
      </c>
      <c r="F63" s="18" t="s">
        <v>157</v>
      </c>
      <c r="G63" s="18" t="s">
        <v>51</v>
      </c>
      <c r="H63" s="33" t="s">
        <v>37</v>
      </c>
      <c r="I63" s="33" t="s">
        <v>37</v>
      </c>
      <c r="J63" s="33" t="s">
        <v>37</v>
      </c>
      <c r="K63" s="33" t="s">
        <v>37</v>
      </c>
      <c r="L63" s="3" t="s">
        <v>22</v>
      </c>
      <c r="M63" s="9">
        <v>1</v>
      </c>
      <c r="N63" s="11">
        <v>87.92</v>
      </c>
      <c r="O63" s="1">
        <v>100</v>
      </c>
      <c r="P63" s="12">
        <v>93.1</v>
      </c>
      <c r="Q63" s="1">
        <v>99.7</v>
      </c>
      <c r="R63" s="11"/>
    </row>
    <row r="64" spans="1:18" x14ac:dyDescent="0.25">
      <c r="A64" s="37" t="s">
        <v>84</v>
      </c>
      <c r="B64" s="37" t="s">
        <v>84</v>
      </c>
      <c r="C64" s="15" t="s">
        <v>17</v>
      </c>
      <c r="D64" s="15">
        <v>10.637700000000001</v>
      </c>
      <c r="E64" s="56">
        <v>-62.208199999999998</v>
      </c>
      <c r="F64" s="9" t="s">
        <v>158</v>
      </c>
      <c r="G64" s="18" t="s">
        <v>86</v>
      </c>
      <c r="H64" s="30"/>
      <c r="I64" s="30" t="s">
        <v>36</v>
      </c>
      <c r="J64" s="33"/>
      <c r="K64" s="33"/>
      <c r="L64" s="3" t="s">
        <v>22</v>
      </c>
      <c r="M64" s="9">
        <v>1</v>
      </c>
      <c r="N64" s="11"/>
      <c r="O64" s="1">
        <v>0</v>
      </c>
      <c r="P64" s="12"/>
      <c r="Q64" s="1"/>
      <c r="R64" s="11"/>
    </row>
    <row r="65" spans="1:18" x14ac:dyDescent="0.25">
      <c r="A65" s="37"/>
      <c r="B65" s="37" t="s">
        <v>159</v>
      </c>
      <c r="C65" s="15" t="s">
        <v>17</v>
      </c>
      <c r="D65" s="15">
        <v>12.18</v>
      </c>
      <c r="E65" s="56">
        <v>-68.959999999999994</v>
      </c>
      <c r="F65" s="10" t="s">
        <v>160</v>
      </c>
      <c r="G65" s="99" t="s">
        <v>161</v>
      </c>
      <c r="H65" s="79"/>
      <c r="I65" s="30" t="s">
        <v>36</v>
      </c>
      <c r="J65" s="79" t="s">
        <v>162</v>
      </c>
      <c r="K65" s="33" t="s">
        <v>37</v>
      </c>
      <c r="L65" s="3" t="s">
        <v>22</v>
      </c>
      <c r="M65" s="15">
        <v>1</v>
      </c>
      <c r="N65" s="11"/>
      <c r="O65" s="1">
        <v>100</v>
      </c>
      <c r="P65" s="12">
        <v>0</v>
      </c>
      <c r="Q65" s="1">
        <v>99.8</v>
      </c>
      <c r="R65" s="11"/>
    </row>
    <row r="66" spans="1:18" x14ac:dyDescent="0.25">
      <c r="A66" s="15"/>
      <c r="B66" s="15" t="s">
        <v>80</v>
      </c>
      <c r="C66" s="15" t="s">
        <v>17</v>
      </c>
      <c r="D66" s="32">
        <v>10</v>
      </c>
      <c r="E66" s="32">
        <v>-84.11</v>
      </c>
      <c r="F66" s="18" t="s">
        <v>163</v>
      </c>
      <c r="G66" s="18" t="s">
        <v>146</v>
      </c>
      <c r="H66" s="33" t="s">
        <v>37</v>
      </c>
      <c r="I66" s="33" t="s">
        <v>37</v>
      </c>
      <c r="J66" s="33" t="s">
        <v>37</v>
      </c>
      <c r="K66" s="33" t="s">
        <v>37</v>
      </c>
      <c r="L66" s="3" t="s">
        <v>22</v>
      </c>
      <c r="M66" s="9">
        <v>1</v>
      </c>
      <c r="N66" s="11">
        <v>99.48</v>
      </c>
      <c r="O66" s="1">
        <v>100</v>
      </c>
      <c r="P66" s="12">
        <v>99.9</v>
      </c>
      <c r="Q66" s="1">
        <v>99.8</v>
      </c>
      <c r="R66" s="11"/>
    </row>
    <row r="67" spans="1:18" x14ac:dyDescent="0.25">
      <c r="A67" s="15"/>
      <c r="B67" s="15" t="s">
        <v>61</v>
      </c>
      <c r="C67" s="15" t="s">
        <v>17</v>
      </c>
      <c r="D67" s="42">
        <v>6.19</v>
      </c>
      <c r="E67" s="42">
        <v>-75.53</v>
      </c>
      <c r="F67" s="23" t="s">
        <v>164</v>
      </c>
      <c r="G67" s="1" t="s">
        <v>63</v>
      </c>
      <c r="H67" s="33" t="s">
        <v>37</v>
      </c>
      <c r="I67" s="33" t="s">
        <v>36</v>
      </c>
      <c r="J67" s="33" t="s">
        <v>37</v>
      </c>
      <c r="K67" s="33"/>
      <c r="L67" s="3" t="s">
        <v>22</v>
      </c>
      <c r="M67" s="9">
        <v>1</v>
      </c>
      <c r="N67" s="11">
        <v>0</v>
      </c>
      <c r="O67" s="1">
        <v>0</v>
      </c>
      <c r="P67" s="12">
        <v>0</v>
      </c>
      <c r="Q67" s="1"/>
      <c r="R67" s="11"/>
    </row>
    <row r="68" spans="1:18" x14ac:dyDescent="0.25">
      <c r="A68" s="39"/>
      <c r="B68" s="39" t="s">
        <v>105</v>
      </c>
      <c r="C68" s="15" t="s">
        <v>17</v>
      </c>
      <c r="D68" s="15">
        <v>19.152000000000001</v>
      </c>
      <c r="E68" s="15">
        <v>-72.002600000000001</v>
      </c>
      <c r="F68" s="23" t="s">
        <v>165</v>
      </c>
      <c r="G68" s="1" t="s">
        <v>107</v>
      </c>
      <c r="H68" s="33"/>
      <c r="I68" s="33" t="s">
        <v>83</v>
      </c>
      <c r="J68" s="33" t="s">
        <v>83</v>
      </c>
      <c r="K68" s="33" t="s">
        <v>83</v>
      </c>
      <c r="L68" s="3" t="s">
        <v>22</v>
      </c>
      <c r="M68" s="9">
        <v>1</v>
      </c>
      <c r="N68" s="11"/>
      <c r="O68" s="1">
        <v>0</v>
      </c>
      <c r="P68" s="12">
        <v>0</v>
      </c>
      <c r="Q68" s="1">
        <v>0</v>
      </c>
      <c r="R68" s="11"/>
    </row>
    <row r="69" spans="1:18" x14ac:dyDescent="0.25">
      <c r="A69" s="15" t="s">
        <v>166</v>
      </c>
      <c r="B69" s="37" t="s">
        <v>50</v>
      </c>
      <c r="C69" s="37" t="s">
        <v>44</v>
      </c>
      <c r="D69" s="32">
        <v>29.9618</v>
      </c>
      <c r="E69" s="32">
        <v>-95.838399999999993</v>
      </c>
      <c r="F69" s="18" t="s">
        <v>167</v>
      </c>
      <c r="G69" s="77" t="s">
        <v>46</v>
      </c>
      <c r="H69" s="80" t="s">
        <v>37</v>
      </c>
      <c r="I69" s="80" t="s">
        <v>37</v>
      </c>
      <c r="J69" s="80" t="s">
        <v>37</v>
      </c>
      <c r="K69" s="33" t="s">
        <v>37</v>
      </c>
      <c r="L69" s="1"/>
      <c r="M69" s="1"/>
      <c r="N69" s="11">
        <v>97.63</v>
      </c>
      <c r="O69" s="1">
        <v>100</v>
      </c>
      <c r="P69" s="12">
        <v>99.9</v>
      </c>
      <c r="Q69" s="1">
        <v>99.7</v>
      </c>
      <c r="R69" s="11"/>
    </row>
    <row r="70" spans="1:18" ht="30" x14ac:dyDescent="0.25">
      <c r="A70" s="39" t="s">
        <v>168</v>
      </c>
      <c r="B70" s="37" t="s">
        <v>39</v>
      </c>
      <c r="C70" s="37" t="s">
        <v>44</v>
      </c>
      <c r="D70" s="37">
        <v>-54.28</v>
      </c>
      <c r="E70" s="37">
        <v>-36.487000000000002</v>
      </c>
      <c r="F70" s="23" t="s">
        <v>169</v>
      </c>
      <c r="G70" s="1" t="s">
        <v>65</v>
      </c>
      <c r="H70" s="80" t="s">
        <v>37</v>
      </c>
      <c r="I70" s="81" t="s">
        <v>37</v>
      </c>
      <c r="J70" s="80" t="s">
        <v>37</v>
      </c>
      <c r="K70" s="82"/>
      <c r="L70" s="1"/>
      <c r="M70" s="1"/>
      <c r="N70" s="11">
        <v>70.540000000000006</v>
      </c>
      <c r="O70" s="1">
        <v>100</v>
      </c>
      <c r="P70" s="12">
        <v>98.2</v>
      </c>
      <c r="Q70" s="1"/>
      <c r="R70" s="11"/>
    </row>
    <row r="71" spans="1:18" x14ac:dyDescent="0.25">
      <c r="A71" s="15"/>
      <c r="B71" s="15" t="s">
        <v>58</v>
      </c>
      <c r="C71" s="15" t="s">
        <v>170</v>
      </c>
      <c r="D71" s="15">
        <v>15.32</v>
      </c>
      <c r="E71" s="15">
        <v>-91.5</v>
      </c>
      <c r="F71" s="1" t="s">
        <v>171</v>
      </c>
      <c r="G71" s="18" t="s">
        <v>60</v>
      </c>
      <c r="H71" s="33" t="s">
        <v>37</v>
      </c>
      <c r="I71" s="33" t="s">
        <v>83</v>
      </c>
      <c r="J71" s="33" t="s">
        <v>83</v>
      </c>
      <c r="K71" s="33" t="s">
        <v>83</v>
      </c>
      <c r="L71" s="3" t="s">
        <v>22</v>
      </c>
      <c r="M71" s="9">
        <v>1</v>
      </c>
      <c r="N71" s="11">
        <v>80.13</v>
      </c>
      <c r="O71" s="1">
        <v>93.1</v>
      </c>
      <c r="P71" s="12">
        <v>85.5</v>
      </c>
      <c r="Q71" s="1">
        <v>86.1</v>
      </c>
      <c r="R71" s="11"/>
    </row>
    <row r="72" spans="1:18" x14ac:dyDescent="0.25">
      <c r="A72" s="15" t="s">
        <v>49</v>
      </c>
      <c r="B72" s="37" t="s">
        <v>50</v>
      </c>
      <c r="C72" s="15" t="s">
        <v>17</v>
      </c>
      <c r="D72" s="32">
        <v>18.14</v>
      </c>
      <c r="E72" s="32">
        <v>-65.849999999999994</v>
      </c>
      <c r="F72" s="18" t="s">
        <v>172</v>
      </c>
      <c r="G72" s="1" t="s">
        <v>26</v>
      </c>
      <c r="H72" s="33" t="s">
        <v>37</v>
      </c>
      <c r="I72" s="33" t="s">
        <v>37</v>
      </c>
      <c r="J72" s="33" t="s">
        <v>37</v>
      </c>
      <c r="K72" s="33" t="s">
        <v>37</v>
      </c>
      <c r="L72" s="3" t="s">
        <v>22</v>
      </c>
      <c r="M72" s="9">
        <v>1</v>
      </c>
      <c r="N72" s="25">
        <v>98.85</v>
      </c>
      <c r="O72" s="1">
        <v>99.3</v>
      </c>
      <c r="P72" s="12">
        <v>98.5</v>
      </c>
      <c r="Q72" s="1">
        <v>99.1</v>
      </c>
      <c r="R72" s="11"/>
    </row>
    <row r="73" spans="1:18" x14ac:dyDescent="0.25">
      <c r="A73" s="39"/>
      <c r="B73" s="39" t="s">
        <v>80</v>
      </c>
      <c r="C73" s="15" t="s">
        <v>17</v>
      </c>
      <c r="D73" s="15">
        <v>10.713699999999999</v>
      </c>
      <c r="E73" s="9">
        <v>-85.595399999999998</v>
      </c>
      <c r="F73" s="1" t="s">
        <v>173</v>
      </c>
      <c r="G73" s="18" t="s">
        <v>82</v>
      </c>
      <c r="H73" s="30" t="s">
        <v>37</v>
      </c>
      <c r="I73" s="30" t="s">
        <v>36</v>
      </c>
      <c r="J73" s="33"/>
      <c r="K73" s="33"/>
      <c r="L73" s="3" t="s">
        <v>22</v>
      </c>
      <c r="M73" s="9">
        <v>1</v>
      </c>
      <c r="N73" s="11">
        <v>0</v>
      </c>
      <c r="O73" s="1">
        <v>0</v>
      </c>
      <c r="P73" s="12"/>
      <c r="Q73" s="1"/>
      <c r="R73" s="11"/>
    </row>
    <row r="74" spans="1:18" x14ac:dyDescent="0.25">
      <c r="A74" s="1" t="s">
        <v>84</v>
      </c>
      <c r="B74" s="1" t="s">
        <v>84</v>
      </c>
      <c r="C74" s="18" t="s">
        <v>17</v>
      </c>
      <c r="D74" s="72">
        <v>15.66</v>
      </c>
      <c r="E74" s="72">
        <v>-63.62</v>
      </c>
      <c r="F74" s="53" t="s">
        <v>174</v>
      </c>
      <c r="G74" s="18" t="s">
        <v>86</v>
      </c>
      <c r="H74" s="33"/>
      <c r="I74" s="33"/>
      <c r="J74" s="33"/>
      <c r="K74" s="33"/>
      <c r="L74" s="3" t="s">
        <v>22</v>
      </c>
      <c r="M74" s="9">
        <v>1</v>
      </c>
      <c r="N74" s="11"/>
      <c r="O74" s="1"/>
      <c r="P74" s="12"/>
      <c r="Q74" s="1"/>
      <c r="R74" s="11"/>
    </row>
    <row r="75" spans="1:18" x14ac:dyDescent="0.25">
      <c r="A75" s="18"/>
      <c r="B75" s="18" t="s">
        <v>80</v>
      </c>
      <c r="C75" s="18" t="s">
        <v>170</v>
      </c>
      <c r="D75" s="77">
        <v>5.5438830000000001</v>
      </c>
      <c r="E75" s="77">
        <v>-87.055099999999996</v>
      </c>
      <c r="F75" s="53" t="s">
        <v>175</v>
      </c>
      <c r="G75" s="18" t="s">
        <v>176</v>
      </c>
      <c r="H75" s="33"/>
      <c r="I75" s="33"/>
      <c r="J75" s="33"/>
      <c r="K75" s="33"/>
      <c r="L75" s="3" t="s">
        <v>22</v>
      </c>
      <c r="M75" s="9">
        <v>1</v>
      </c>
      <c r="N75" s="11"/>
      <c r="O75" s="1"/>
      <c r="P75" s="12"/>
      <c r="Q75" s="1"/>
      <c r="R75" s="11"/>
    </row>
    <row r="76" spans="1:18" ht="45" x14ac:dyDescent="0.25">
      <c r="A76" s="15" t="s">
        <v>49</v>
      </c>
      <c r="B76" s="37" t="s">
        <v>50</v>
      </c>
      <c r="C76" s="15" t="s">
        <v>17</v>
      </c>
      <c r="D76" s="32">
        <v>17.89</v>
      </c>
      <c r="E76" s="32">
        <v>-66.52</v>
      </c>
      <c r="F76" s="10" t="s">
        <v>177</v>
      </c>
      <c r="G76" s="1" t="s">
        <v>26</v>
      </c>
      <c r="H76" s="30" t="s">
        <v>36</v>
      </c>
      <c r="I76" s="33" t="s">
        <v>37</v>
      </c>
      <c r="J76" s="33" t="s">
        <v>37</v>
      </c>
      <c r="K76" s="33" t="s">
        <v>37</v>
      </c>
      <c r="L76" s="9" t="s">
        <v>79</v>
      </c>
      <c r="M76" s="9">
        <v>2</v>
      </c>
      <c r="N76" s="11">
        <v>0</v>
      </c>
      <c r="O76" s="1">
        <v>0</v>
      </c>
      <c r="P76" s="12">
        <v>0</v>
      </c>
      <c r="Q76" s="1">
        <v>0</v>
      </c>
      <c r="R76" s="11"/>
    </row>
    <row r="77" spans="1:18" x14ac:dyDescent="0.25">
      <c r="A77" s="37" t="s">
        <v>18</v>
      </c>
      <c r="B77" s="37" t="s">
        <v>19</v>
      </c>
      <c r="C77" s="15" t="s">
        <v>17</v>
      </c>
      <c r="D77" s="15">
        <v>14.77</v>
      </c>
      <c r="E77" s="15">
        <v>-60.88</v>
      </c>
      <c r="F77" s="18" t="s">
        <v>178</v>
      </c>
      <c r="G77" s="1" t="s">
        <v>21</v>
      </c>
      <c r="H77" s="33" t="s">
        <v>37</v>
      </c>
      <c r="I77" s="30" t="s">
        <v>36</v>
      </c>
      <c r="J77" s="33"/>
      <c r="K77" s="33" t="s">
        <v>37</v>
      </c>
      <c r="L77" s="3" t="s">
        <v>22</v>
      </c>
      <c r="M77" s="9">
        <v>1</v>
      </c>
      <c r="N77" s="11">
        <v>99.13</v>
      </c>
      <c r="O77" s="1">
        <v>99.4</v>
      </c>
      <c r="P77" s="12">
        <v>99.2</v>
      </c>
      <c r="Q77" s="1">
        <v>99.2</v>
      </c>
      <c r="R77" s="11"/>
    </row>
    <row r="78" spans="1:18" x14ac:dyDescent="0.25">
      <c r="A78" s="15" t="s">
        <v>49</v>
      </c>
      <c r="B78" s="37" t="s">
        <v>50</v>
      </c>
      <c r="C78" s="15" t="s">
        <v>17</v>
      </c>
      <c r="D78" s="32">
        <v>18.11</v>
      </c>
      <c r="E78" s="32">
        <v>-67.91</v>
      </c>
      <c r="F78" s="18" t="s">
        <v>179</v>
      </c>
      <c r="G78" s="18" t="s">
        <v>26</v>
      </c>
      <c r="H78" s="30" t="s">
        <v>36</v>
      </c>
      <c r="I78" s="30" t="s">
        <v>37</v>
      </c>
      <c r="J78" s="33"/>
      <c r="K78" s="33"/>
      <c r="L78" s="3" t="s">
        <v>22</v>
      </c>
      <c r="M78" s="15">
        <v>1</v>
      </c>
      <c r="N78" s="11">
        <v>0</v>
      </c>
      <c r="O78" s="1">
        <v>0</v>
      </c>
      <c r="P78" s="12"/>
      <c r="Q78" s="1"/>
      <c r="R78" s="11"/>
    </row>
    <row r="79" spans="1:18" x14ac:dyDescent="0.25">
      <c r="A79" s="15"/>
      <c r="B79" s="15" t="s">
        <v>58</v>
      </c>
      <c r="C79" s="15" t="s">
        <v>17</v>
      </c>
      <c r="D79" s="15">
        <v>15.73</v>
      </c>
      <c r="E79" s="15">
        <v>-88.58</v>
      </c>
      <c r="F79" s="1" t="s">
        <v>180</v>
      </c>
      <c r="G79" s="18" t="s">
        <v>60</v>
      </c>
      <c r="H79" s="30" t="s">
        <v>37</v>
      </c>
      <c r="I79" s="33" t="s">
        <v>83</v>
      </c>
      <c r="J79" s="33"/>
      <c r="K79" s="33"/>
      <c r="L79" s="3" t="s">
        <v>22</v>
      </c>
      <c r="M79" s="9">
        <v>1</v>
      </c>
      <c r="N79" s="11">
        <v>79.099999999999994</v>
      </c>
      <c r="O79" s="1">
        <v>97.4</v>
      </c>
      <c r="P79" s="12"/>
      <c r="Q79" s="1"/>
      <c r="R79" s="11"/>
    </row>
    <row r="80" spans="1:18" x14ac:dyDescent="0.25">
      <c r="A80" s="37" t="s">
        <v>84</v>
      </c>
      <c r="B80" s="37" t="s">
        <v>84</v>
      </c>
      <c r="C80" s="15" t="s">
        <v>17</v>
      </c>
      <c r="D80" s="15">
        <v>11.087</v>
      </c>
      <c r="E80" s="56">
        <v>-68.828999999999994</v>
      </c>
      <c r="F80" s="10" t="s">
        <v>181</v>
      </c>
      <c r="G80" s="18" t="s">
        <v>86</v>
      </c>
      <c r="H80" s="30" t="s">
        <v>37</v>
      </c>
      <c r="I80" s="33"/>
      <c r="J80" s="33" t="s">
        <v>37</v>
      </c>
      <c r="K80" s="33" t="s">
        <v>37</v>
      </c>
      <c r="L80" s="9" t="s">
        <v>79</v>
      </c>
      <c r="M80" s="9">
        <v>1</v>
      </c>
      <c r="N80" s="11">
        <v>37.869999999999997</v>
      </c>
      <c r="O80" s="1"/>
      <c r="P80" s="12">
        <v>43.3</v>
      </c>
      <c r="Q80" s="1">
        <v>35</v>
      </c>
      <c r="R80" s="11"/>
    </row>
    <row r="81" spans="1:18" x14ac:dyDescent="0.25">
      <c r="A81" s="37"/>
      <c r="B81" s="37" t="s">
        <v>105</v>
      </c>
      <c r="C81" s="15" t="s">
        <v>17</v>
      </c>
      <c r="D81" s="37">
        <v>18.239999999999998</v>
      </c>
      <c r="E81" s="37">
        <v>-72.52</v>
      </c>
      <c r="F81" s="10" t="s">
        <v>182</v>
      </c>
      <c r="G81" s="1" t="s">
        <v>183</v>
      </c>
      <c r="H81" s="33"/>
      <c r="I81" s="33" t="s">
        <v>83</v>
      </c>
      <c r="J81" s="33" t="s">
        <v>83</v>
      </c>
      <c r="K81" s="33" t="s">
        <v>37</v>
      </c>
      <c r="L81" s="3" t="s">
        <v>22</v>
      </c>
      <c r="M81" s="9">
        <v>1</v>
      </c>
      <c r="N81" s="11"/>
      <c r="O81" s="1">
        <v>0</v>
      </c>
      <c r="P81" s="12">
        <v>0</v>
      </c>
      <c r="Q81" s="1">
        <v>0</v>
      </c>
      <c r="R81" s="11"/>
    </row>
    <row r="82" spans="1:18" x14ac:dyDescent="0.25">
      <c r="A82" s="15"/>
      <c r="B82" s="15" t="s">
        <v>76</v>
      </c>
      <c r="C82" s="15" t="s">
        <v>17</v>
      </c>
      <c r="D82" s="32">
        <v>18.491</v>
      </c>
      <c r="E82" s="32">
        <v>-71.850700000000003</v>
      </c>
      <c r="F82" s="53" t="s">
        <v>184</v>
      </c>
      <c r="G82" s="1" t="s">
        <v>78</v>
      </c>
      <c r="H82" s="30"/>
      <c r="I82" s="30"/>
      <c r="J82" s="33"/>
      <c r="K82" s="33"/>
      <c r="L82" s="3" t="s">
        <v>22</v>
      </c>
      <c r="M82" s="9">
        <v>1</v>
      </c>
      <c r="N82" s="11"/>
      <c r="O82" s="1"/>
      <c r="P82" s="12"/>
      <c r="Q82" s="1"/>
      <c r="R82" s="11"/>
    </row>
    <row r="83" spans="1:18" x14ac:dyDescent="0.25">
      <c r="A83" s="15"/>
      <c r="B83" s="15" t="s">
        <v>120</v>
      </c>
      <c r="C83" s="15" t="s">
        <v>17</v>
      </c>
      <c r="D83" s="32">
        <v>20.7</v>
      </c>
      <c r="E83" s="32">
        <v>-100.45</v>
      </c>
      <c r="F83" s="18" t="s">
        <v>185</v>
      </c>
      <c r="G83" s="9" t="s">
        <v>186</v>
      </c>
      <c r="H83" s="33"/>
      <c r="I83" s="30" t="s">
        <v>83</v>
      </c>
      <c r="J83" s="30" t="s">
        <v>37</v>
      </c>
      <c r="K83" s="30"/>
      <c r="L83" s="3" t="s">
        <v>22</v>
      </c>
      <c r="M83" s="9">
        <v>1</v>
      </c>
      <c r="N83" s="11"/>
      <c r="O83" s="1">
        <v>99.7</v>
      </c>
      <c r="P83" s="12">
        <v>0</v>
      </c>
      <c r="Q83" s="1"/>
      <c r="R83" s="11"/>
    </row>
    <row r="84" spans="1:18" x14ac:dyDescent="0.25">
      <c r="A84" s="15"/>
      <c r="B84" s="15" t="s">
        <v>80</v>
      </c>
      <c r="C84" s="15" t="s">
        <v>17</v>
      </c>
      <c r="D84" s="32">
        <v>10.29</v>
      </c>
      <c r="E84" s="32">
        <v>-84.95</v>
      </c>
      <c r="F84" s="18" t="s">
        <v>187</v>
      </c>
      <c r="G84" s="18" t="s">
        <v>65</v>
      </c>
      <c r="H84" s="33" t="s">
        <v>37</v>
      </c>
      <c r="I84" s="33" t="s">
        <v>37</v>
      </c>
      <c r="J84" s="33" t="s">
        <v>37</v>
      </c>
      <c r="K84" s="33" t="s">
        <v>37</v>
      </c>
      <c r="L84" s="3" t="s">
        <v>22</v>
      </c>
      <c r="M84" s="9"/>
      <c r="N84" s="11">
        <v>66.34</v>
      </c>
      <c r="O84" s="1">
        <v>75.900000000000006</v>
      </c>
      <c r="P84" s="12">
        <v>96.1</v>
      </c>
      <c r="Q84" s="1">
        <v>96.7</v>
      </c>
      <c r="R84" s="11"/>
    </row>
    <row r="85" spans="1:18" x14ac:dyDescent="0.25">
      <c r="A85" s="15"/>
      <c r="B85" s="15" t="s">
        <v>188</v>
      </c>
      <c r="C85" s="15" t="s">
        <v>44</v>
      </c>
      <c r="D85" s="32">
        <v>-1.1268</v>
      </c>
      <c r="E85" s="32">
        <v>37.252299999999998</v>
      </c>
      <c r="F85" s="17" t="s">
        <v>189</v>
      </c>
      <c r="G85" s="18" t="s">
        <v>46</v>
      </c>
      <c r="H85" s="33" t="s">
        <v>37</v>
      </c>
      <c r="I85" s="33" t="s">
        <v>37</v>
      </c>
      <c r="J85" s="33" t="s">
        <v>37</v>
      </c>
      <c r="K85" s="33"/>
      <c r="L85" s="3" t="s">
        <v>22</v>
      </c>
      <c r="M85" s="9">
        <v>1</v>
      </c>
      <c r="N85" s="11">
        <v>73.55</v>
      </c>
      <c r="O85" s="1">
        <v>86.5</v>
      </c>
      <c r="P85" s="12">
        <v>83.3</v>
      </c>
      <c r="Q85" s="1"/>
      <c r="R85" s="11"/>
    </row>
    <row r="86" spans="1:18" x14ac:dyDescent="0.25">
      <c r="A86" s="15"/>
      <c r="B86" s="15" t="s">
        <v>190</v>
      </c>
      <c r="C86" s="15" t="s">
        <v>44</v>
      </c>
      <c r="D86" s="32">
        <v>59.649000000000001</v>
      </c>
      <c r="E86" s="32">
        <v>9.5980000000000008</v>
      </c>
      <c r="F86" s="17" t="s">
        <v>191</v>
      </c>
      <c r="G86" s="18" t="s">
        <v>46</v>
      </c>
      <c r="H86" s="33" t="s">
        <v>37</v>
      </c>
      <c r="I86" s="33" t="s">
        <v>37</v>
      </c>
      <c r="J86" s="33" t="s">
        <v>37</v>
      </c>
      <c r="K86" s="33"/>
      <c r="L86" s="3" t="s">
        <v>22</v>
      </c>
      <c r="M86" s="9">
        <v>1</v>
      </c>
      <c r="N86" s="11">
        <v>92.51</v>
      </c>
      <c r="O86" s="1">
        <v>100</v>
      </c>
      <c r="P86" s="12">
        <v>99.8</v>
      </c>
      <c r="Q86" s="1"/>
      <c r="R86" s="11"/>
    </row>
    <row r="87" spans="1:18" x14ac:dyDescent="0.25">
      <c r="A87" s="39" t="s">
        <v>166</v>
      </c>
      <c r="B87" s="39" t="s">
        <v>50</v>
      </c>
      <c r="C87" s="39" t="s">
        <v>17</v>
      </c>
      <c r="D87" s="37">
        <v>27.545999999999999</v>
      </c>
      <c r="E87" s="37">
        <v>-97.893000000000001</v>
      </c>
      <c r="F87" s="77" t="s">
        <v>192</v>
      </c>
      <c r="G87" s="18" t="s">
        <v>101</v>
      </c>
      <c r="H87" s="33" t="s">
        <v>37</v>
      </c>
      <c r="I87" s="33" t="s">
        <v>37</v>
      </c>
      <c r="J87" s="33" t="s">
        <v>37</v>
      </c>
      <c r="K87" s="33" t="s">
        <v>37</v>
      </c>
      <c r="L87" s="3" t="s">
        <v>22</v>
      </c>
      <c r="M87" s="9">
        <v>1</v>
      </c>
      <c r="N87" s="11">
        <v>97.14</v>
      </c>
      <c r="O87" s="1">
        <v>100</v>
      </c>
      <c r="P87" s="12">
        <v>99.3</v>
      </c>
      <c r="Q87" s="1">
        <v>99.8</v>
      </c>
      <c r="R87" s="11"/>
    </row>
    <row r="88" spans="1:18" x14ac:dyDescent="0.25">
      <c r="A88" s="18"/>
      <c r="B88" s="18" t="s">
        <v>61</v>
      </c>
      <c r="C88" s="18" t="s">
        <v>17</v>
      </c>
      <c r="D88" s="50">
        <v>8.86</v>
      </c>
      <c r="E88" s="50">
        <v>-76.37</v>
      </c>
      <c r="F88" s="18" t="s">
        <v>193</v>
      </c>
      <c r="G88" s="18" t="s">
        <v>63</v>
      </c>
      <c r="H88" s="33"/>
      <c r="I88" s="33"/>
      <c r="J88" s="33"/>
      <c r="K88" s="33" t="s">
        <v>37</v>
      </c>
      <c r="L88" s="3" t="s">
        <v>22</v>
      </c>
      <c r="M88" s="9">
        <v>1</v>
      </c>
      <c r="N88" s="11"/>
      <c r="O88" s="1"/>
      <c r="P88" s="12"/>
      <c r="Q88" s="1">
        <v>99</v>
      </c>
      <c r="R88" s="11"/>
    </row>
    <row r="89" spans="1:18" x14ac:dyDescent="0.25">
      <c r="A89" s="39" t="s">
        <v>108</v>
      </c>
      <c r="B89" s="37" t="s">
        <v>39</v>
      </c>
      <c r="C89" s="37" t="s">
        <v>17</v>
      </c>
      <c r="D89" s="37">
        <v>19.670000000000002</v>
      </c>
      <c r="E89" s="37">
        <v>-80.08</v>
      </c>
      <c r="F89" s="23" t="s">
        <v>194</v>
      </c>
      <c r="G89" s="1" t="s">
        <v>110</v>
      </c>
      <c r="H89" s="33" t="s">
        <v>37</v>
      </c>
      <c r="I89" s="33" t="s">
        <v>83</v>
      </c>
      <c r="J89" s="33"/>
      <c r="K89" s="33" t="s">
        <v>37</v>
      </c>
      <c r="L89" s="3" t="s">
        <v>22</v>
      </c>
      <c r="M89" s="9">
        <v>1</v>
      </c>
      <c r="N89" s="11">
        <v>0</v>
      </c>
      <c r="O89" s="1">
        <v>0</v>
      </c>
      <c r="P89" s="12"/>
      <c r="Q89" s="1">
        <v>0</v>
      </c>
      <c r="R89" s="11"/>
    </row>
    <row r="90" spans="1:18" x14ac:dyDescent="0.25">
      <c r="A90" s="39"/>
      <c r="B90" s="39" t="s">
        <v>195</v>
      </c>
      <c r="C90" s="39" t="s">
        <v>170</v>
      </c>
      <c r="D90" s="37">
        <v>-29.01</v>
      </c>
      <c r="E90" s="37">
        <v>-70.7</v>
      </c>
      <c r="F90" s="23" t="s">
        <v>196</v>
      </c>
      <c r="G90" s="1" t="s">
        <v>46</v>
      </c>
      <c r="H90" s="33" t="s">
        <v>37</v>
      </c>
      <c r="I90" s="33" t="s">
        <v>37</v>
      </c>
      <c r="J90" s="33" t="s">
        <v>37</v>
      </c>
      <c r="K90" s="33"/>
      <c r="L90" s="3" t="s">
        <v>22</v>
      </c>
      <c r="M90" s="9"/>
      <c r="N90" s="34">
        <v>87.37</v>
      </c>
      <c r="O90" s="1">
        <v>100</v>
      </c>
      <c r="P90" s="12">
        <v>97.6</v>
      </c>
      <c r="Q90" s="1"/>
      <c r="R90" s="11"/>
    </row>
    <row r="91" spans="1:18" x14ac:dyDescent="0.25">
      <c r="A91" s="37"/>
      <c r="B91" s="37" t="s">
        <v>105</v>
      </c>
      <c r="C91" s="15" t="s">
        <v>17</v>
      </c>
      <c r="D91" s="37">
        <v>18.510000000000002</v>
      </c>
      <c r="E91" s="37">
        <v>-72.61</v>
      </c>
      <c r="F91" s="10" t="s">
        <v>197</v>
      </c>
      <c r="G91" s="1" t="s">
        <v>183</v>
      </c>
      <c r="H91" s="33" t="s">
        <v>37</v>
      </c>
      <c r="I91" s="33" t="s">
        <v>83</v>
      </c>
      <c r="J91" s="33" t="s">
        <v>83</v>
      </c>
      <c r="K91" s="33" t="s">
        <v>83</v>
      </c>
      <c r="L91" s="3" t="s">
        <v>22</v>
      </c>
      <c r="M91" s="77">
        <v>1</v>
      </c>
      <c r="N91" s="11">
        <v>0</v>
      </c>
      <c r="O91" s="1">
        <v>0</v>
      </c>
      <c r="P91" s="12">
        <v>0</v>
      </c>
      <c r="Q91" s="1">
        <v>0</v>
      </c>
      <c r="R91" s="11"/>
    </row>
    <row r="92" spans="1:18" x14ac:dyDescent="0.25">
      <c r="A92" s="15"/>
      <c r="B92" s="15" t="s">
        <v>120</v>
      </c>
      <c r="C92" s="15" t="s">
        <v>17</v>
      </c>
      <c r="D92" s="84">
        <v>24.898</v>
      </c>
      <c r="E92" s="84">
        <v>-99.465999999999994</v>
      </c>
      <c r="F92" s="18" t="s">
        <v>198</v>
      </c>
      <c r="G92" s="1" t="s">
        <v>122</v>
      </c>
      <c r="H92" s="33"/>
      <c r="I92" s="33"/>
      <c r="J92" s="33" t="s">
        <v>37</v>
      </c>
      <c r="K92" s="33"/>
      <c r="L92" s="3" t="s">
        <v>22</v>
      </c>
      <c r="M92" s="9">
        <v>1</v>
      </c>
      <c r="N92" s="11"/>
      <c r="O92" s="1"/>
      <c r="P92" s="12">
        <v>99.3</v>
      </c>
      <c r="Q92" s="1"/>
      <c r="R92" s="11"/>
    </row>
    <row r="93" spans="1:18" x14ac:dyDescent="0.25">
      <c r="A93" s="15" t="s">
        <v>199</v>
      </c>
      <c r="B93" s="15" t="s">
        <v>199</v>
      </c>
      <c r="C93" s="15" t="s">
        <v>44</v>
      </c>
      <c r="D93" s="42">
        <v>-15.276</v>
      </c>
      <c r="E93" s="45">
        <v>28.187999999999999</v>
      </c>
      <c r="F93" s="23" t="s">
        <v>200</v>
      </c>
      <c r="G93" s="18" t="s">
        <v>46</v>
      </c>
      <c r="H93" s="33" t="s">
        <v>37</v>
      </c>
      <c r="I93" s="33" t="s">
        <v>37</v>
      </c>
      <c r="J93" s="33" t="s">
        <v>37</v>
      </c>
      <c r="K93" s="33"/>
      <c r="L93" s="3" t="s">
        <v>22</v>
      </c>
      <c r="M93" s="9">
        <v>1</v>
      </c>
      <c r="N93" s="34">
        <v>90.47</v>
      </c>
      <c r="O93" s="1">
        <v>100</v>
      </c>
      <c r="P93" s="12">
        <v>99.7</v>
      </c>
      <c r="Q93" s="1"/>
      <c r="R93" s="11"/>
    </row>
    <row r="94" spans="1:18" ht="45" x14ac:dyDescent="0.25">
      <c r="A94" s="15"/>
      <c r="B94" s="15" t="s">
        <v>120</v>
      </c>
      <c r="C94" s="15" t="s">
        <v>17</v>
      </c>
      <c r="D94" s="84">
        <v>19.722999999999999</v>
      </c>
      <c r="E94" s="84">
        <v>-96.417000000000002</v>
      </c>
      <c r="F94" s="10" t="s">
        <v>201</v>
      </c>
      <c r="G94" s="18" t="s">
        <v>122</v>
      </c>
      <c r="H94" s="33" t="s">
        <v>37</v>
      </c>
      <c r="I94" s="33"/>
      <c r="J94" s="33" t="s">
        <v>37</v>
      </c>
      <c r="K94" s="33" t="s">
        <v>37</v>
      </c>
      <c r="L94" s="3" t="s">
        <v>22</v>
      </c>
      <c r="M94" s="9">
        <v>1</v>
      </c>
      <c r="N94" s="11">
        <v>95.25</v>
      </c>
      <c r="O94" s="1"/>
      <c r="P94" s="12">
        <v>69.900000000000006</v>
      </c>
      <c r="Q94" s="1">
        <v>96.2</v>
      </c>
      <c r="R94" s="11"/>
    </row>
    <row r="95" spans="1:18" x14ac:dyDescent="0.25">
      <c r="A95" s="37" t="s">
        <v>18</v>
      </c>
      <c r="B95" s="37" t="s">
        <v>19</v>
      </c>
      <c r="C95" s="15" t="s">
        <v>17</v>
      </c>
      <c r="D95" s="15">
        <v>15.95</v>
      </c>
      <c r="E95" s="15">
        <v>-61.28</v>
      </c>
      <c r="F95" s="18" t="s">
        <v>202</v>
      </c>
      <c r="G95" s="1" t="s">
        <v>21</v>
      </c>
      <c r="H95" s="33" t="s">
        <v>37</v>
      </c>
      <c r="I95" s="33" t="s">
        <v>37</v>
      </c>
      <c r="J95" s="33" t="s">
        <v>37</v>
      </c>
      <c r="K95" s="33" t="s">
        <v>37</v>
      </c>
      <c r="L95" s="3" t="s">
        <v>22</v>
      </c>
      <c r="M95" s="9">
        <v>1</v>
      </c>
      <c r="N95" s="11">
        <v>98.91</v>
      </c>
      <c r="O95" s="1">
        <v>99.6</v>
      </c>
      <c r="P95" s="12">
        <v>65.400000000000006</v>
      </c>
      <c r="Q95" s="1">
        <v>99.4</v>
      </c>
      <c r="R95" s="11"/>
    </row>
    <row r="96" spans="1:18" x14ac:dyDescent="0.25">
      <c r="A96" s="18"/>
      <c r="B96" s="18" t="s">
        <v>120</v>
      </c>
      <c r="C96" s="18" t="s">
        <v>17</v>
      </c>
      <c r="D96" s="72">
        <v>20.963999999999999</v>
      </c>
      <c r="E96" s="72">
        <v>-89.671000000000006</v>
      </c>
      <c r="F96" s="18" t="s">
        <v>203</v>
      </c>
      <c r="G96" s="18" t="s">
        <v>122</v>
      </c>
      <c r="H96" s="33"/>
      <c r="I96" s="33"/>
      <c r="J96" s="33" t="s">
        <v>37</v>
      </c>
      <c r="K96" s="33"/>
      <c r="L96" s="3" t="s">
        <v>22</v>
      </c>
      <c r="M96" s="9">
        <v>1</v>
      </c>
      <c r="N96" s="11"/>
      <c r="O96" s="1"/>
      <c r="P96" s="12">
        <v>99.3</v>
      </c>
      <c r="Q96" s="1"/>
      <c r="R96" s="11"/>
    </row>
    <row r="97" spans="1:18" x14ac:dyDescent="0.25">
      <c r="A97" s="15"/>
      <c r="B97" s="15" t="s">
        <v>204</v>
      </c>
      <c r="C97" s="15" t="s">
        <v>44</v>
      </c>
      <c r="D97" s="32">
        <f>D197-0.6019</f>
        <v>-0.60189999999999999</v>
      </c>
      <c r="E97" s="32">
        <v>30.738199999999999</v>
      </c>
      <c r="F97" s="17" t="s">
        <v>205</v>
      </c>
      <c r="G97" s="18" t="s">
        <v>65</v>
      </c>
      <c r="H97" s="33" t="s">
        <v>37</v>
      </c>
      <c r="I97" s="33" t="s">
        <v>37</v>
      </c>
      <c r="J97" s="33" t="s">
        <v>37</v>
      </c>
      <c r="K97" s="33"/>
      <c r="L97" s="3" t="s">
        <v>22</v>
      </c>
      <c r="M97" s="15">
        <v>1</v>
      </c>
      <c r="N97" s="11">
        <v>69.83</v>
      </c>
      <c r="O97" s="1">
        <v>100</v>
      </c>
      <c r="P97" s="12">
        <v>86.1</v>
      </c>
      <c r="Q97" s="1"/>
      <c r="R97" s="11"/>
    </row>
    <row r="98" spans="1:18" x14ac:dyDescent="0.25">
      <c r="A98" s="39"/>
      <c r="B98" s="39" t="s">
        <v>207</v>
      </c>
      <c r="C98" s="15" t="s">
        <v>17</v>
      </c>
      <c r="D98" s="15">
        <v>18.41</v>
      </c>
      <c r="E98" s="15">
        <v>-77.86</v>
      </c>
      <c r="F98" s="1" t="s">
        <v>206</v>
      </c>
      <c r="G98" s="18" t="s">
        <v>209</v>
      </c>
      <c r="H98" s="33"/>
      <c r="I98" s="33" t="s">
        <v>83</v>
      </c>
      <c r="K98" s="33"/>
      <c r="L98" s="3" t="s">
        <v>22</v>
      </c>
      <c r="M98" s="18">
        <v>1</v>
      </c>
      <c r="N98" s="11"/>
      <c r="O98" s="1">
        <v>0</v>
      </c>
      <c r="P98" s="12"/>
      <c r="Q98" s="1"/>
      <c r="R98" s="11"/>
    </row>
    <row r="99" spans="1:18" x14ac:dyDescent="0.25">
      <c r="A99" s="39" t="s">
        <v>210</v>
      </c>
      <c r="B99" s="39" t="s">
        <v>39</v>
      </c>
      <c r="C99" s="15" t="s">
        <v>17</v>
      </c>
      <c r="D99" s="37">
        <v>16.742000000000001</v>
      </c>
      <c r="E99" s="37">
        <v>-62.19</v>
      </c>
      <c r="F99" s="1" t="s">
        <v>208</v>
      </c>
      <c r="G99" s="18" t="s">
        <v>212</v>
      </c>
      <c r="H99" s="33"/>
      <c r="I99" s="33"/>
      <c r="J99" s="33"/>
      <c r="K99" s="33" t="s">
        <v>37</v>
      </c>
      <c r="L99" s="3" t="s">
        <v>22</v>
      </c>
      <c r="M99" s="9">
        <v>1</v>
      </c>
      <c r="N99" s="11"/>
      <c r="O99" s="1"/>
      <c r="P99" s="12"/>
      <c r="Q99" s="1">
        <v>0</v>
      </c>
      <c r="R99" s="11"/>
    </row>
    <row r="100" spans="1:18" x14ac:dyDescent="0.25">
      <c r="A100" s="15"/>
      <c r="B100" s="15" t="s">
        <v>214</v>
      </c>
      <c r="C100" s="15" t="s">
        <v>17</v>
      </c>
      <c r="D100" s="61">
        <v>13.7096</v>
      </c>
      <c r="E100" s="61">
        <v>-60.941200000000002</v>
      </c>
      <c r="F100" s="9" t="s">
        <v>211</v>
      </c>
      <c r="G100" s="1" t="s">
        <v>43</v>
      </c>
      <c r="H100" s="33"/>
      <c r="I100" s="30" t="s">
        <v>36</v>
      </c>
      <c r="J100" s="33" t="s">
        <v>37</v>
      </c>
      <c r="K100" s="33" t="s">
        <v>37</v>
      </c>
      <c r="L100" s="3" t="s">
        <v>22</v>
      </c>
      <c r="M100" s="9">
        <v>1</v>
      </c>
      <c r="N100" s="11">
        <v>1.4510000000000001</v>
      </c>
      <c r="O100" s="1">
        <v>0</v>
      </c>
      <c r="P100" s="12">
        <v>30.8</v>
      </c>
      <c r="Q100" s="1">
        <v>1.5</v>
      </c>
      <c r="R100" s="11"/>
    </row>
    <row r="101" spans="1:18" x14ac:dyDescent="0.25">
      <c r="A101" s="15"/>
      <c r="B101" s="15" t="s">
        <v>41</v>
      </c>
      <c r="C101" s="15" t="s">
        <v>17</v>
      </c>
      <c r="D101" s="61">
        <v>12.147</v>
      </c>
      <c r="E101" s="62">
        <v>-86.247</v>
      </c>
      <c r="F101" s="9" t="s">
        <v>213</v>
      </c>
      <c r="G101" s="9" t="s">
        <v>31</v>
      </c>
      <c r="H101" s="30"/>
      <c r="I101" s="30" t="s">
        <v>36</v>
      </c>
      <c r="J101" s="33" t="s">
        <v>37</v>
      </c>
      <c r="K101" s="30" t="s">
        <v>37</v>
      </c>
      <c r="L101" s="3" t="s">
        <v>22</v>
      </c>
      <c r="M101" s="9">
        <v>1</v>
      </c>
      <c r="N101" s="11">
        <v>74.89</v>
      </c>
      <c r="O101" s="1">
        <v>75.8</v>
      </c>
      <c r="P101" s="12">
        <v>0</v>
      </c>
      <c r="Q101" s="1">
        <v>75</v>
      </c>
      <c r="R101" s="11"/>
    </row>
    <row r="102" spans="1:18" x14ac:dyDescent="0.25">
      <c r="A102" s="15"/>
      <c r="B102" s="15" t="s">
        <v>114</v>
      </c>
      <c r="C102" s="15" t="s">
        <v>17</v>
      </c>
      <c r="D102" s="70">
        <v>22.332999999999998</v>
      </c>
      <c r="E102" s="56">
        <v>-80</v>
      </c>
      <c r="F102" s="18" t="s">
        <v>215</v>
      </c>
      <c r="G102" s="18" t="s">
        <v>116</v>
      </c>
      <c r="H102" s="33"/>
      <c r="I102" s="30" t="s">
        <v>83</v>
      </c>
      <c r="J102" s="33"/>
      <c r="K102" s="33"/>
      <c r="L102" s="3" t="s">
        <v>22</v>
      </c>
      <c r="M102" s="9">
        <v>1</v>
      </c>
      <c r="N102" s="11"/>
      <c r="O102" s="1">
        <v>0</v>
      </c>
      <c r="P102" s="12"/>
      <c r="Q102" s="1"/>
      <c r="R102" s="11"/>
    </row>
    <row r="103" spans="1:18" x14ac:dyDescent="0.25">
      <c r="A103" s="39"/>
      <c r="B103" s="39" t="s">
        <v>61</v>
      </c>
      <c r="C103" s="15" t="s">
        <v>17</v>
      </c>
      <c r="D103" s="15">
        <v>8.77</v>
      </c>
      <c r="E103" s="15">
        <v>-75.66</v>
      </c>
      <c r="F103" s="23" t="s">
        <v>217</v>
      </c>
      <c r="G103" s="9" t="s">
        <v>63</v>
      </c>
      <c r="H103" s="30" t="s">
        <v>37</v>
      </c>
      <c r="I103" s="30"/>
      <c r="J103" s="30" t="s">
        <v>37</v>
      </c>
      <c r="K103" s="30" t="s">
        <v>37</v>
      </c>
      <c r="L103" s="3" t="s">
        <v>22</v>
      </c>
      <c r="M103" s="9">
        <v>1</v>
      </c>
      <c r="N103" s="11">
        <v>0</v>
      </c>
      <c r="O103" s="1"/>
      <c r="P103" s="12">
        <v>0</v>
      </c>
      <c r="Q103" s="1">
        <v>0</v>
      </c>
      <c r="R103" s="11"/>
    </row>
    <row r="104" spans="1:18" x14ac:dyDescent="0.25">
      <c r="A104" s="15" t="s">
        <v>221</v>
      </c>
      <c r="B104" s="37" t="s">
        <v>19</v>
      </c>
      <c r="C104" s="15" t="s">
        <v>17</v>
      </c>
      <c r="D104" s="32">
        <v>5.1100000000000003</v>
      </c>
      <c r="E104" s="32">
        <v>-52.64</v>
      </c>
      <c r="F104" s="17" t="s">
        <v>218</v>
      </c>
      <c r="G104" s="1" t="s">
        <v>146</v>
      </c>
      <c r="H104" s="30" t="s">
        <v>37</v>
      </c>
      <c r="I104" s="30" t="s">
        <v>37</v>
      </c>
      <c r="J104" s="33" t="s">
        <v>37</v>
      </c>
      <c r="K104" s="33"/>
      <c r="L104" s="3" t="s">
        <v>22</v>
      </c>
      <c r="M104" s="9">
        <v>1</v>
      </c>
      <c r="N104" s="11">
        <v>78.569999999999993</v>
      </c>
      <c r="O104" s="1">
        <v>98.9</v>
      </c>
      <c r="P104" s="12">
        <v>92.3</v>
      </c>
      <c r="Q104" s="1"/>
      <c r="R104" s="11"/>
    </row>
    <row r="105" spans="1:18" x14ac:dyDescent="0.25">
      <c r="A105" s="37" t="s">
        <v>18</v>
      </c>
      <c r="B105" s="37" t="s">
        <v>19</v>
      </c>
      <c r="C105" s="15" t="s">
        <v>17</v>
      </c>
      <c r="D105" s="15">
        <v>14.45</v>
      </c>
      <c r="E105" s="15">
        <v>-60.86</v>
      </c>
      <c r="F105" s="18" t="s">
        <v>219</v>
      </c>
      <c r="G105" s="1" t="s">
        <v>21</v>
      </c>
      <c r="H105" s="30" t="s">
        <v>37</v>
      </c>
      <c r="I105" s="30" t="s">
        <v>36</v>
      </c>
      <c r="J105" s="33" t="s">
        <v>37</v>
      </c>
      <c r="K105" s="33" t="s">
        <v>37</v>
      </c>
      <c r="L105" s="3" t="s">
        <v>22</v>
      </c>
      <c r="M105" s="9">
        <v>1</v>
      </c>
      <c r="N105" s="11">
        <v>99.18</v>
      </c>
      <c r="O105" s="1">
        <v>99.5</v>
      </c>
      <c r="P105" s="12">
        <v>96.7</v>
      </c>
      <c r="Q105" s="1">
        <v>99.2</v>
      </c>
      <c r="R105" s="11"/>
    </row>
    <row r="106" spans="1:18" x14ac:dyDescent="0.25">
      <c r="A106" s="15" t="s">
        <v>49</v>
      </c>
      <c r="B106" s="37" t="s">
        <v>50</v>
      </c>
      <c r="C106" s="15" t="s">
        <v>17</v>
      </c>
      <c r="D106" s="32">
        <v>18.21</v>
      </c>
      <c r="E106" s="32">
        <v>-67.14</v>
      </c>
      <c r="F106" s="18" t="s">
        <v>223</v>
      </c>
      <c r="G106" s="9" t="s">
        <v>26</v>
      </c>
      <c r="H106" s="30"/>
      <c r="I106" s="30" t="s">
        <v>37</v>
      </c>
      <c r="J106" s="30"/>
      <c r="K106" s="33" t="s">
        <v>37</v>
      </c>
      <c r="L106" s="9" t="s">
        <v>79</v>
      </c>
      <c r="M106" s="9">
        <v>2</v>
      </c>
      <c r="N106" s="11"/>
      <c r="O106" s="1">
        <v>0</v>
      </c>
      <c r="P106" s="12"/>
      <c r="Q106" s="1">
        <v>0</v>
      </c>
      <c r="R106" s="11"/>
    </row>
    <row r="107" spans="1:18" x14ac:dyDescent="0.25">
      <c r="A107" s="39"/>
      <c r="B107" s="39" t="s">
        <v>207</v>
      </c>
      <c r="C107" s="15" t="s">
        <v>17</v>
      </c>
      <c r="D107" s="37">
        <v>18.225999999999999</v>
      </c>
      <c r="E107" s="37">
        <v>-77.53</v>
      </c>
      <c r="F107" s="1" t="s">
        <v>220</v>
      </c>
      <c r="G107" s="18" t="s">
        <v>51</v>
      </c>
      <c r="H107" s="30" t="s">
        <v>37</v>
      </c>
      <c r="I107" s="33" t="s">
        <v>37</v>
      </c>
      <c r="J107" s="33" t="s">
        <v>37</v>
      </c>
      <c r="K107" s="33" t="s">
        <v>37</v>
      </c>
      <c r="L107" s="3" t="s">
        <v>22</v>
      </c>
      <c r="M107" s="9">
        <v>1</v>
      </c>
      <c r="N107" s="11">
        <v>97.65</v>
      </c>
      <c r="O107" s="1">
        <v>100</v>
      </c>
      <c r="P107" s="12">
        <v>99.5</v>
      </c>
      <c r="Q107" s="1">
        <v>99.7</v>
      </c>
      <c r="R107" s="11"/>
    </row>
    <row r="108" spans="1:18" x14ac:dyDescent="0.25">
      <c r="A108" s="15"/>
      <c r="B108" s="15" t="s">
        <v>224</v>
      </c>
      <c r="C108" s="15" t="s">
        <v>17</v>
      </c>
      <c r="D108" s="32">
        <v>14.4</v>
      </c>
      <c r="E108" s="32">
        <v>-89.36</v>
      </c>
      <c r="F108" s="85" t="s">
        <v>222</v>
      </c>
      <c r="G108" s="18" t="s">
        <v>225</v>
      </c>
      <c r="H108" s="30" t="s">
        <v>37</v>
      </c>
      <c r="I108" s="30" t="s">
        <v>37</v>
      </c>
      <c r="J108" s="33" t="s">
        <v>37</v>
      </c>
      <c r="K108" s="33" t="s">
        <v>83</v>
      </c>
      <c r="L108" s="3" t="s">
        <v>22</v>
      </c>
      <c r="M108" s="15">
        <v>1</v>
      </c>
      <c r="N108" s="11">
        <v>0</v>
      </c>
      <c r="O108" s="1">
        <v>0</v>
      </c>
      <c r="P108" s="12">
        <v>0</v>
      </c>
      <c r="Q108" s="1">
        <v>0</v>
      </c>
      <c r="R108" s="11"/>
    </row>
    <row r="109" spans="1:18" x14ac:dyDescent="0.25">
      <c r="A109" s="15" t="s">
        <v>49</v>
      </c>
      <c r="B109" s="15" t="s">
        <v>50</v>
      </c>
      <c r="C109" s="15" t="s">
        <v>17</v>
      </c>
      <c r="D109" s="32">
        <v>18.100000000000001</v>
      </c>
      <c r="E109" s="32">
        <v>-65.55</v>
      </c>
      <c r="F109" s="17" t="s">
        <v>226</v>
      </c>
      <c r="G109" s="1" t="s">
        <v>26</v>
      </c>
      <c r="H109" s="30" t="s">
        <v>36</v>
      </c>
      <c r="I109" s="33" t="s">
        <v>37</v>
      </c>
      <c r="J109" s="33" t="s">
        <v>37</v>
      </c>
      <c r="K109" s="33" t="s">
        <v>37</v>
      </c>
      <c r="L109" s="3" t="s">
        <v>22</v>
      </c>
      <c r="M109" s="9">
        <v>1</v>
      </c>
      <c r="N109" s="11">
        <v>0</v>
      </c>
      <c r="O109" s="1">
        <v>0</v>
      </c>
      <c r="P109" s="12">
        <v>0</v>
      </c>
      <c r="Q109" s="1">
        <v>0</v>
      </c>
      <c r="R109" s="11"/>
    </row>
    <row r="110" spans="1:18" x14ac:dyDescent="0.25">
      <c r="A110" s="15"/>
      <c r="B110" s="15" t="s">
        <v>228</v>
      </c>
      <c r="C110" s="15" t="s">
        <v>170</v>
      </c>
      <c r="D110" s="32">
        <v>-11.984999999999999</v>
      </c>
      <c r="E110" s="32">
        <v>-76.842200000000005</v>
      </c>
      <c r="F110" s="17" t="s">
        <v>230</v>
      </c>
      <c r="G110" s="18" t="s">
        <v>65</v>
      </c>
      <c r="H110" s="33" t="s">
        <v>37</v>
      </c>
      <c r="I110" s="33" t="s">
        <v>37</v>
      </c>
      <c r="J110" s="33" t="s">
        <v>37</v>
      </c>
      <c r="K110" s="33"/>
      <c r="L110" s="3" t="s">
        <v>22</v>
      </c>
      <c r="M110" s="9">
        <v>1</v>
      </c>
      <c r="N110" s="34">
        <v>70.83</v>
      </c>
      <c r="O110" s="1">
        <v>100</v>
      </c>
      <c r="P110" s="12">
        <v>98.8</v>
      </c>
      <c r="Q110" s="1"/>
      <c r="R110" s="11"/>
    </row>
    <row r="111" spans="1:18" x14ac:dyDescent="0.25">
      <c r="A111" s="15"/>
      <c r="B111" s="15" t="s">
        <v>61</v>
      </c>
      <c r="C111" s="15" t="s">
        <v>17</v>
      </c>
      <c r="D111" s="42">
        <v>8.2388333333333303</v>
      </c>
      <c r="E111" s="42">
        <v>-73.319333333333304</v>
      </c>
      <c r="F111" s="23" t="s">
        <v>227</v>
      </c>
      <c r="G111" s="18" t="s">
        <v>63</v>
      </c>
      <c r="H111" s="33" t="s">
        <v>37</v>
      </c>
      <c r="I111" s="30" t="s">
        <v>36</v>
      </c>
      <c r="J111" s="33"/>
      <c r="K111" s="33" t="s">
        <v>37</v>
      </c>
      <c r="L111" s="3" t="s">
        <v>22</v>
      </c>
      <c r="M111" s="9">
        <v>1</v>
      </c>
      <c r="N111" s="11">
        <v>0</v>
      </c>
      <c r="O111" s="1">
        <v>0</v>
      </c>
      <c r="P111" s="12"/>
      <c r="Q111" s="1">
        <v>0</v>
      </c>
      <c r="R111" s="11"/>
    </row>
    <row r="112" spans="1:18" x14ac:dyDescent="0.25">
      <c r="A112" s="37" t="s">
        <v>84</v>
      </c>
      <c r="B112" s="37" t="s">
        <v>84</v>
      </c>
      <c r="C112" s="15" t="s">
        <v>17</v>
      </c>
      <c r="D112" s="15">
        <v>9.0690000000000008</v>
      </c>
      <c r="E112" s="56">
        <v>-63.408999999999999</v>
      </c>
      <c r="F112" s="10" t="s">
        <v>234</v>
      </c>
      <c r="G112" s="9" t="s">
        <v>86</v>
      </c>
      <c r="H112" s="33" t="s">
        <v>37</v>
      </c>
      <c r="I112" s="30" t="s">
        <v>83</v>
      </c>
      <c r="J112" s="33" t="s">
        <v>37</v>
      </c>
      <c r="K112" s="33" t="s">
        <v>37</v>
      </c>
      <c r="L112" s="9" t="s">
        <v>236</v>
      </c>
      <c r="M112" s="9">
        <v>3</v>
      </c>
      <c r="N112" s="11">
        <v>0</v>
      </c>
      <c r="O112" s="1">
        <v>0</v>
      </c>
      <c r="P112" s="12">
        <v>0</v>
      </c>
      <c r="Q112" s="1">
        <v>0</v>
      </c>
      <c r="R112" s="11"/>
    </row>
    <row r="113" spans="1:18" x14ac:dyDescent="0.25">
      <c r="A113" s="15" t="s">
        <v>239</v>
      </c>
      <c r="B113" s="15" t="s">
        <v>240</v>
      </c>
      <c r="C113" s="15" t="s">
        <v>170</v>
      </c>
      <c r="D113" s="32">
        <v>0.23760000000000001</v>
      </c>
      <c r="E113" s="32">
        <v>-78.450800000000001</v>
      </c>
      <c r="F113" s="17" t="s">
        <v>233</v>
      </c>
      <c r="G113" s="1" t="s">
        <v>46</v>
      </c>
      <c r="H113" s="33" t="s">
        <v>37</v>
      </c>
      <c r="I113" s="33" t="s">
        <v>37</v>
      </c>
      <c r="J113" s="33" t="s">
        <v>37</v>
      </c>
      <c r="K113" s="33" t="s">
        <v>37</v>
      </c>
      <c r="L113" s="3" t="s">
        <v>22</v>
      </c>
      <c r="M113" s="9">
        <v>3</v>
      </c>
      <c r="N113" s="11">
        <v>80.73</v>
      </c>
      <c r="O113" s="1">
        <v>100</v>
      </c>
      <c r="P113" s="12">
        <v>95.7</v>
      </c>
      <c r="Q113" s="1"/>
      <c r="R113" s="11"/>
    </row>
    <row r="114" spans="1:18" x14ac:dyDescent="0.25">
      <c r="A114" s="39"/>
      <c r="B114" s="39" t="s">
        <v>241</v>
      </c>
      <c r="C114" s="39" t="s">
        <v>44</v>
      </c>
      <c r="D114" s="37">
        <v>39.549999999999997</v>
      </c>
      <c r="E114" s="37">
        <v>-4.3499999999999996</v>
      </c>
      <c r="F114" s="23" t="s">
        <v>237</v>
      </c>
      <c r="G114" s="9" t="s">
        <v>46</v>
      </c>
      <c r="H114" s="33" t="s">
        <v>37</v>
      </c>
      <c r="I114" s="30" t="s">
        <v>37</v>
      </c>
      <c r="J114" s="30" t="s">
        <v>37</v>
      </c>
      <c r="K114" s="30"/>
      <c r="L114" s="3" t="s">
        <v>22</v>
      </c>
      <c r="M114" s="9">
        <v>1</v>
      </c>
      <c r="N114" s="11">
        <v>97.05</v>
      </c>
      <c r="O114" s="1">
        <v>99.9</v>
      </c>
      <c r="P114" s="12">
        <v>99.7</v>
      </c>
      <c r="Q114" s="1"/>
      <c r="R114" s="11"/>
    </row>
    <row r="115" spans="1:18" x14ac:dyDescent="0.25">
      <c r="A115" s="37"/>
      <c r="B115" s="37" t="s">
        <v>105</v>
      </c>
      <c r="C115" s="15" t="s">
        <v>17</v>
      </c>
      <c r="D115" s="37">
        <v>18.52</v>
      </c>
      <c r="E115" s="37">
        <v>-72.3</v>
      </c>
      <c r="F115" s="10" t="s">
        <v>229</v>
      </c>
      <c r="G115" s="18" t="s">
        <v>183</v>
      </c>
      <c r="H115" s="33" t="s">
        <v>37</v>
      </c>
      <c r="I115" s="33" t="s">
        <v>83</v>
      </c>
      <c r="J115" s="33"/>
      <c r="K115" s="33" t="s">
        <v>83</v>
      </c>
      <c r="L115" s="3" t="s">
        <v>22</v>
      </c>
      <c r="M115" s="9">
        <v>1</v>
      </c>
      <c r="N115" s="11">
        <v>0</v>
      </c>
      <c r="O115" s="1">
        <v>98.1</v>
      </c>
      <c r="P115" s="12"/>
      <c r="Q115" s="1">
        <v>94.6</v>
      </c>
      <c r="R115" s="11"/>
    </row>
    <row r="116" spans="1:18" x14ac:dyDescent="0.25">
      <c r="A116" s="15"/>
      <c r="B116" s="15" t="s">
        <v>120</v>
      </c>
      <c r="C116" s="15" t="s">
        <v>17</v>
      </c>
      <c r="D116" s="84">
        <v>15.11669</v>
      </c>
      <c r="E116" s="84">
        <v>-92.233400000000003</v>
      </c>
      <c r="F116" s="17" t="s">
        <v>231</v>
      </c>
      <c r="G116" s="1" t="s">
        <v>122</v>
      </c>
      <c r="H116" s="33" t="s">
        <v>37</v>
      </c>
      <c r="I116" s="33"/>
      <c r="J116" s="33" t="s">
        <v>37</v>
      </c>
      <c r="K116" s="33" t="s">
        <v>37</v>
      </c>
      <c r="L116" s="3" t="s">
        <v>22</v>
      </c>
      <c r="M116" s="9">
        <v>1</v>
      </c>
      <c r="N116" s="11">
        <v>35.270000000000003</v>
      </c>
      <c r="O116" s="1"/>
      <c r="P116" s="12">
        <v>0</v>
      </c>
      <c r="Q116" s="1">
        <v>35.9</v>
      </c>
      <c r="R116" s="11"/>
    </row>
    <row r="117" spans="1:18" x14ac:dyDescent="0.25">
      <c r="A117" s="37" t="s">
        <v>248</v>
      </c>
      <c r="B117" s="37" t="s">
        <v>240</v>
      </c>
      <c r="C117" s="37" t="s">
        <v>170</v>
      </c>
      <c r="D117" s="32">
        <v>-0.67400000000000004</v>
      </c>
      <c r="E117" s="32">
        <v>-90.286000000000001</v>
      </c>
      <c r="F117" s="17" t="s">
        <v>243</v>
      </c>
      <c r="G117" s="18" t="s">
        <v>46</v>
      </c>
      <c r="H117" s="33" t="s">
        <v>37</v>
      </c>
      <c r="I117" s="33" t="s">
        <v>37</v>
      </c>
      <c r="J117" s="33" t="s">
        <v>37</v>
      </c>
      <c r="K117" s="33"/>
      <c r="L117" s="3" t="s">
        <v>22</v>
      </c>
      <c r="M117" s="18">
        <v>3</v>
      </c>
      <c r="N117" s="11">
        <v>50.14</v>
      </c>
      <c r="O117" s="1">
        <v>72</v>
      </c>
      <c r="P117" s="12">
        <v>0</v>
      </c>
      <c r="Q117" s="1"/>
      <c r="R117" s="11"/>
    </row>
    <row r="118" spans="1:18" x14ac:dyDescent="0.25">
      <c r="A118" s="15"/>
      <c r="B118" s="15" t="s">
        <v>76</v>
      </c>
      <c r="C118" s="15" t="s">
        <v>17</v>
      </c>
      <c r="D118" s="37">
        <v>18.510000000000002</v>
      </c>
      <c r="E118" s="37">
        <v>-68.381</v>
      </c>
      <c r="F118" s="18" t="s">
        <v>232</v>
      </c>
      <c r="G118" s="18" t="s">
        <v>26</v>
      </c>
      <c r="H118" s="33" t="s">
        <v>37</v>
      </c>
      <c r="I118" s="33" t="s">
        <v>37</v>
      </c>
      <c r="J118" s="33" t="s">
        <v>37</v>
      </c>
      <c r="K118" s="33" t="s">
        <v>37</v>
      </c>
      <c r="L118" s="3" t="s">
        <v>22</v>
      </c>
      <c r="M118" s="18"/>
      <c r="N118" s="11">
        <v>95.32</v>
      </c>
      <c r="O118" s="1">
        <v>95.5</v>
      </c>
      <c r="P118" s="12">
        <v>0</v>
      </c>
      <c r="Q118" s="1">
        <v>95.7</v>
      </c>
      <c r="R118" s="11"/>
    </row>
    <row r="119" spans="1:18" x14ac:dyDescent="0.25">
      <c r="A119" s="37" t="s">
        <v>84</v>
      </c>
      <c r="B119" s="37" t="s">
        <v>84</v>
      </c>
      <c r="C119" s="15" t="s">
        <v>17</v>
      </c>
      <c r="D119" s="15">
        <v>10.199999999999999</v>
      </c>
      <c r="E119" s="56">
        <v>-64.599999999999994</v>
      </c>
      <c r="F119" s="9" t="s">
        <v>235</v>
      </c>
      <c r="G119" s="18" t="s">
        <v>86</v>
      </c>
      <c r="H119" s="33" t="s">
        <v>37</v>
      </c>
      <c r="I119" s="33" t="s">
        <v>83</v>
      </c>
      <c r="J119" s="33" t="s">
        <v>37</v>
      </c>
      <c r="K119" s="33" t="s">
        <v>37</v>
      </c>
      <c r="L119" s="3" t="s">
        <v>22</v>
      </c>
      <c r="M119" s="9">
        <v>1</v>
      </c>
      <c r="N119" s="11">
        <v>76.91</v>
      </c>
      <c r="O119" s="1">
        <v>0</v>
      </c>
      <c r="P119" s="12">
        <v>86.3</v>
      </c>
      <c r="Q119" s="1">
        <v>69.599999999999994</v>
      </c>
      <c r="R119" s="11"/>
    </row>
    <row r="120" spans="1:18" x14ac:dyDescent="0.25">
      <c r="A120" s="15"/>
      <c r="B120" s="15" t="s">
        <v>58</v>
      </c>
      <c r="C120" s="15" t="s">
        <v>17</v>
      </c>
      <c r="D120" s="15">
        <v>16.920000000000002</v>
      </c>
      <c r="E120" s="15">
        <v>-89.87</v>
      </c>
      <c r="F120" s="1" t="s">
        <v>238</v>
      </c>
      <c r="G120" s="18" t="s">
        <v>60</v>
      </c>
      <c r="H120" s="30" t="s">
        <v>37</v>
      </c>
      <c r="I120" s="33" t="s">
        <v>83</v>
      </c>
      <c r="J120" s="33" t="s">
        <v>83</v>
      </c>
      <c r="K120" s="33" t="s">
        <v>83</v>
      </c>
      <c r="L120" s="3" t="s">
        <v>22</v>
      </c>
      <c r="M120" s="9">
        <v>1</v>
      </c>
      <c r="N120" s="11">
        <v>73.91</v>
      </c>
      <c r="O120" s="1">
        <v>85.8</v>
      </c>
      <c r="P120" s="12">
        <v>94.3</v>
      </c>
      <c r="Q120" s="1">
        <v>81.099999999999994</v>
      </c>
      <c r="R120" s="11"/>
    </row>
    <row r="121" spans="1:18" x14ac:dyDescent="0.25">
      <c r="A121" s="15" t="s">
        <v>256</v>
      </c>
      <c r="B121" s="37" t="s">
        <v>50</v>
      </c>
      <c r="C121" s="37" t="s">
        <v>170</v>
      </c>
      <c r="D121" s="32">
        <v>33.609200000000001</v>
      </c>
      <c r="E121" s="32">
        <v>-116.45529999999999</v>
      </c>
      <c r="F121" s="17" t="s">
        <v>250</v>
      </c>
      <c r="G121" s="9" t="s">
        <v>65</v>
      </c>
      <c r="H121" s="30" t="s">
        <v>37</v>
      </c>
      <c r="I121" s="30" t="s">
        <v>37</v>
      </c>
      <c r="J121" s="30" t="s">
        <v>37</v>
      </c>
      <c r="K121" s="30"/>
      <c r="L121" s="3" t="s">
        <v>22</v>
      </c>
      <c r="M121" s="9">
        <v>1</v>
      </c>
      <c r="N121" s="11">
        <v>72.75</v>
      </c>
      <c r="O121" s="1">
        <v>100</v>
      </c>
      <c r="P121" s="12">
        <v>99.1</v>
      </c>
      <c r="Q121" s="1"/>
      <c r="R121" s="11"/>
    </row>
    <row r="122" spans="1:18" x14ac:dyDescent="0.25">
      <c r="A122" s="39" t="s">
        <v>259</v>
      </c>
      <c r="B122" s="39" t="s">
        <v>260</v>
      </c>
      <c r="C122" s="39" t="s">
        <v>44</v>
      </c>
      <c r="D122" s="37">
        <v>-64.775000000000006</v>
      </c>
      <c r="E122" s="37">
        <v>-64.05</v>
      </c>
      <c r="F122" s="23" t="s">
        <v>252</v>
      </c>
      <c r="G122" s="18" t="s">
        <v>46</v>
      </c>
      <c r="H122" s="30" t="s">
        <v>37</v>
      </c>
      <c r="I122" s="33" t="s">
        <v>37</v>
      </c>
      <c r="J122" s="33" t="s">
        <v>37</v>
      </c>
      <c r="K122" s="33"/>
      <c r="L122" s="3" t="s">
        <v>22</v>
      </c>
      <c r="M122" s="9">
        <v>1</v>
      </c>
      <c r="N122" s="11">
        <v>87.22</v>
      </c>
      <c r="O122" s="1">
        <v>100</v>
      </c>
      <c r="P122" s="12">
        <v>98.7</v>
      </c>
      <c r="Q122" s="1"/>
      <c r="R122" s="11"/>
    </row>
    <row r="123" spans="1:18" x14ac:dyDescent="0.25">
      <c r="A123" s="39" t="s">
        <v>263</v>
      </c>
      <c r="B123" s="39" t="s">
        <v>50</v>
      </c>
      <c r="C123" s="39" t="s">
        <v>170</v>
      </c>
      <c r="D123" s="37">
        <v>19.75</v>
      </c>
      <c r="E123" s="37">
        <v>-155.53</v>
      </c>
      <c r="F123" s="23" t="s">
        <v>254</v>
      </c>
      <c r="G123" s="18" t="s">
        <v>46</v>
      </c>
      <c r="H123" s="30" t="s">
        <v>37</v>
      </c>
      <c r="I123" s="33" t="s">
        <v>37</v>
      </c>
      <c r="J123" s="33" t="s">
        <v>37</v>
      </c>
      <c r="K123" s="33"/>
      <c r="L123" s="3" t="s">
        <v>22</v>
      </c>
      <c r="M123" s="9">
        <v>1</v>
      </c>
      <c r="N123" s="11">
        <v>90.14</v>
      </c>
      <c r="O123" s="1">
        <v>100</v>
      </c>
      <c r="P123" s="12">
        <v>99.6</v>
      </c>
      <c r="Q123" s="1"/>
      <c r="R123" s="11"/>
    </row>
    <row r="124" spans="1:18" x14ac:dyDescent="0.25">
      <c r="A124" s="15" t="s">
        <v>49</v>
      </c>
      <c r="B124" s="37" t="s">
        <v>50</v>
      </c>
      <c r="C124" s="15" t="s">
        <v>17</v>
      </c>
      <c r="D124" s="32">
        <v>18.21</v>
      </c>
      <c r="E124" s="32">
        <v>-67.14</v>
      </c>
      <c r="F124" s="18" t="s">
        <v>11</v>
      </c>
      <c r="G124" s="1" t="s">
        <v>26</v>
      </c>
      <c r="H124" s="30" t="s">
        <v>37</v>
      </c>
      <c r="I124" s="33"/>
      <c r="J124" s="33"/>
      <c r="K124" s="33" t="s">
        <v>37</v>
      </c>
      <c r="L124" s="3" t="s">
        <v>22</v>
      </c>
      <c r="M124" s="9">
        <v>1</v>
      </c>
      <c r="N124" s="11">
        <v>68.13</v>
      </c>
      <c r="O124" s="1"/>
      <c r="P124" s="12"/>
      <c r="Q124" s="1">
        <v>68.099999999999994</v>
      </c>
      <c r="R124" s="11"/>
    </row>
    <row r="125" spans="1:18" x14ac:dyDescent="0.25">
      <c r="A125" s="37"/>
      <c r="B125" s="37" t="s">
        <v>61</v>
      </c>
      <c r="C125" s="37" t="s">
        <v>17</v>
      </c>
      <c r="D125" s="37">
        <v>13.38</v>
      </c>
      <c r="E125" s="37">
        <v>-81.36</v>
      </c>
      <c r="F125" s="1" t="s">
        <v>242</v>
      </c>
      <c r="G125" s="1" t="s">
        <v>63</v>
      </c>
      <c r="H125" s="30" t="s">
        <v>37</v>
      </c>
      <c r="I125" s="33" t="s">
        <v>37</v>
      </c>
      <c r="J125" s="33" t="s">
        <v>37</v>
      </c>
      <c r="K125" s="33" t="s">
        <v>37</v>
      </c>
      <c r="L125" s="3" t="s">
        <v>22</v>
      </c>
      <c r="M125" s="9">
        <v>1</v>
      </c>
      <c r="N125" s="11">
        <v>98.18</v>
      </c>
      <c r="O125" s="1">
        <v>100</v>
      </c>
      <c r="P125" s="12">
        <v>99.5</v>
      </c>
      <c r="Q125" s="1">
        <v>98.6</v>
      </c>
      <c r="R125" s="11"/>
    </row>
    <row r="126" spans="1:18" x14ac:dyDescent="0.25">
      <c r="A126" s="15"/>
      <c r="B126" s="15" t="s">
        <v>269</v>
      </c>
      <c r="C126" s="15" t="s">
        <v>44</v>
      </c>
      <c r="D126" s="32">
        <v>-0.73080000000000001</v>
      </c>
      <c r="E126" s="32">
        <v>-59.966000000000001</v>
      </c>
      <c r="F126" s="18" t="s">
        <v>261</v>
      </c>
      <c r="G126" s="18" t="s">
        <v>46</v>
      </c>
      <c r="H126" s="30" t="s">
        <v>37</v>
      </c>
      <c r="I126" s="30" t="s">
        <v>36</v>
      </c>
      <c r="J126" s="33"/>
      <c r="K126" s="33"/>
      <c r="L126" s="3" t="s">
        <v>22</v>
      </c>
      <c r="M126" s="9">
        <v>1</v>
      </c>
      <c r="N126" s="11">
        <v>0</v>
      </c>
      <c r="O126" s="1">
        <v>0</v>
      </c>
      <c r="P126" s="12"/>
      <c r="Q126" s="1"/>
      <c r="R126" s="11"/>
    </row>
    <row r="127" spans="1:18" x14ac:dyDescent="0.25">
      <c r="A127" s="18"/>
      <c r="B127" s="18" t="s">
        <v>73</v>
      </c>
      <c r="C127" s="18" t="s">
        <v>17</v>
      </c>
      <c r="D127" s="50">
        <v>8.1999999999999993</v>
      </c>
      <c r="E127" s="50">
        <v>-82.87</v>
      </c>
      <c r="F127" s="18" t="s">
        <v>244</v>
      </c>
      <c r="G127" s="1" t="s">
        <v>75</v>
      </c>
      <c r="H127" s="33" t="s">
        <v>37</v>
      </c>
      <c r="I127" s="33"/>
      <c r="J127" s="33" t="s">
        <v>37</v>
      </c>
      <c r="K127" s="33"/>
      <c r="L127" s="3" t="s">
        <v>22</v>
      </c>
      <c r="M127" s="77">
        <v>1</v>
      </c>
      <c r="N127" s="11">
        <v>97.76</v>
      </c>
      <c r="O127" s="1"/>
      <c r="P127" s="12">
        <v>93.1</v>
      </c>
      <c r="Q127" s="1"/>
      <c r="R127" s="11"/>
    </row>
    <row r="128" spans="1:18" x14ac:dyDescent="0.25">
      <c r="A128" s="15"/>
      <c r="B128" s="15" t="s">
        <v>269</v>
      </c>
      <c r="C128" s="15" t="s">
        <v>44</v>
      </c>
      <c r="D128" s="32">
        <v>-5.8274999999999997</v>
      </c>
      <c r="E128" s="32">
        <v>-39.901400000000002</v>
      </c>
      <c r="F128" s="17" t="s">
        <v>265</v>
      </c>
      <c r="G128" s="18" t="s">
        <v>46</v>
      </c>
      <c r="H128" s="33" t="s">
        <v>37</v>
      </c>
      <c r="I128" s="30" t="s">
        <v>37</v>
      </c>
      <c r="J128" s="33" t="s">
        <v>37</v>
      </c>
      <c r="K128" s="33"/>
      <c r="L128" s="3" t="s">
        <v>22</v>
      </c>
      <c r="M128" s="9">
        <v>1</v>
      </c>
      <c r="N128" s="11">
        <v>80.59</v>
      </c>
      <c r="O128" s="1">
        <v>84.9</v>
      </c>
      <c r="P128" s="12">
        <v>96.3</v>
      </c>
      <c r="Q128" s="1"/>
      <c r="R128" s="11"/>
    </row>
    <row r="129" spans="1:18" x14ac:dyDescent="0.25">
      <c r="A129" s="15"/>
      <c r="B129" s="15" t="s">
        <v>58</v>
      </c>
      <c r="C129" s="15" t="s">
        <v>170</v>
      </c>
      <c r="D129" s="15">
        <v>14.52</v>
      </c>
      <c r="E129" s="15">
        <v>-91.69</v>
      </c>
      <c r="F129" s="23" t="s">
        <v>267</v>
      </c>
      <c r="G129" s="18" t="s">
        <v>60</v>
      </c>
      <c r="H129" s="33" t="s">
        <v>37</v>
      </c>
      <c r="I129" s="33" t="s">
        <v>83</v>
      </c>
      <c r="J129" s="33" t="s">
        <v>83</v>
      </c>
      <c r="K129" s="33"/>
      <c r="L129" s="3" t="s">
        <v>22</v>
      </c>
      <c r="M129" s="18"/>
      <c r="N129" s="11">
        <v>85.46</v>
      </c>
      <c r="O129" s="1">
        <v>97</v>
      </c>
      <c r="P129" s="12">
        <v>94.3</v>
      </c>
      <c r="Q129" s="1"/>
      <c r="R129" s="11"/>
    </row>
    <row r="130" spans="1:18" x14ac:dyDescent="0.25">
      <c r="A130" s="18"/>
      <c r="B130" s="18" t="s">
        <v>80</v>
      </c>
      <c r="C130" s="18" t="s">
        <v>17</v>
      </c>
      <c r="D130" s="77">
        <v>9.5901999999999994</v>
      </c>
      <c r="E130" s="77">
        <v>-82.607399999999998</v>
      </c>
      <c r="F130" s="17" t="s">
        <v>245</v>
      </c>
      <c r="G130" s="18" t="s">
        <v>176</v>
      </c>
      <c r="H130" s="33"/>
      <c r="I130" s="33" t="s">
        <v>83</v>
      </c>
      <c r="J130" s="33" t="s">
        <v>83</v>
      </c>
      <c r="K130" s="33" t="s">
        <v>83</v>
      </c>
      <c r="L130" s="3" t="s">
        <v>22</v>
      </c>
      <c r="M130" s="9">
        <v>1</v>
      </c>
      <c r="N130" s="11"/>
      <c r="O130" s="1">
        <v>0</v>
      </c>
      <c r="P130" s="12">
        <v>0</v>
      </c>
      <c r="Q130" s="1">
        <v>0</v>
      </c>
      <c r="R130" s="11"/>
    </row>
    <row r="131" spans="1:18" x14ac:dyDescent="0.25">
      <c r="A131" s="15"/>
      <c r="B131" s="15" t="s">
        <v>61</v>
      </c>
      <c r="C131" s="15" t="s">
        <v>17</v>
      </c>
      <c r="D131" s="42">
        <v>1.58</v>
      </c>
      <c r="E131" s="42">
        <v>-75.650000000000006</v>
      </c>
      <c r="F131" s="46" t="s">
        <v>246</v>
      </c>
      <c r="G131" s="1" t="s">
        <v>59</v>
      </c>
      <c r="H131" s="33"/>
      <c r="I131" s="33"/>
      <c r="J131" s="33"/>
      <c r="K131" s="33"/>
      <c r="L131" s="3" t="s">
        <v>22</v>
      </c>
      <c r="M131" s="9">
        <v>1</v>
      </c>
      <c r="N131" s="11"/>
      <c r="O131" s="1"/>
      <c r="P131" s="12"/>
      <c r="Q131" s="1"/>
      <c r="R131" s="11"/>
    </row>
    <row r="132" spans="1:18" x14ac:dyDescent="0.25">
      <c r="A132" s="15"/>
      <c r="B132" s="15" t="s">
        <v>61</v>
      </c>
      <c r="C132" s="15" t="s">
        <v>17</v>
      </c>
      <c r="D132" s="42">
        <v>4.8559999999999999</v>
      </c>
      <c r="E132" s="42">
        <v>-74.330166666666699</v>
      </c>
      <c r="F132" s="23" t="s">
        <v>247</v>
      </c>
      <c r="G132" s="18" t="s">
        <v>63</v>
      </c>
      <c r="H132" s="33" t="s">
        <v>37</v>
      </c>
      <c r="I132" s="33" t="s">
        <v>37</v>
      </c>
      <c r="J132" s="33" t="s">
        <v>37</v>
      </c>
      <c r="K132" s="33"/>
      <c r="L132" s="3" t="s">
        <v>22</v>
      </c>
      <c r="M132" s="18"/>
      <c r="N132" s="11">
        <v>98.2</v>
      </c>
      <c r="O132" s="1">
        <v>100</v>
      </c>
      <c r="P132" s="12">
        <v>99.6</v>
      </c>
      <c r="Q132" s="1"/>
      <c r="R132" s="11"/>
    </row>
    <row r="133" spans="1:18" x14ac:dyDescent="0.25">
      <c r="A133" s="15" t="s">
        <v>283</v>
      </c>
      <c r="B133" s="37" t="s">
        <v>70</v>
      </c>
      <c r="C133" s="15" t="s">
        <v>17</v>
      </c>
      <c r="D133" s="32">
        <v>17.63</v>
      </c>
      <c r="E133" s="32">
        <v>-63.24</v>
      </c>
      <c r="F133" s="17" t="s">
        <v>249</v>
      </c>
      <c r="G133" s="1" t="s">
        <v>216</v>
      </c>
      <c r="H133" s="33"/>
      <c r="I133" s="30" t="s">
        <v>36</v>
      </c>
      <c r="J133" s="33" t="s">
        <v>37</v>
      </c>
      <c r="K133" s="33" t="s">
        <v>37</v>
      </c>
      <c r="L133" s="3" t="s">
        <v>22</v>
      </c>
      <c r="M133" s="9">
        <v>1</v>
      </c>
      <c r="N133" s="11"/>
      <c r="O133" s="1">
        <v>99.7</v>
      </c>
      <c r="P133" s="12">
        <v>99.1</v>
      </c>
      <c r="Q133" s="1">
        <v>99.4</v>
      </c>
      <c r="R133" s="11"/>
    </row>
    <row r="134" spans="1:18" x14ac:dyDescent="0.25">
      <c r="A134" s="15"/>
      <c r="B134" s="15" t="s">
        <v>288</v>
      </c>
      <c r="C134" s="15" t="s">
        <v>44</v>
      </c>
      <c r="D134" s="70">
        <v>14.9702</v>
      </c>
      <c r="E134" s="32">
        <v>-23.608499999999999</v>
      </c>
      <c r="F134" s="23" t="s">
        <v>274</v>
      </c>
      <c r="G134" s="1" t="s">
        <v>65</v>
      </c>
      <c r="H134" s="33" t="s">
        <v>37</v>
      </c>
      <c r="I134" s="33" t="s">
        <v>37</v>
      </c>
      <c r="J134" s="33" t="s">
        <v>37</v>
      </c>
      <c r="K134" s="33"/>
      <c r="L134" s="3" t="s">
        <v>22</v>
      </c>
      <c r="M134" s="9">
        <v>2</v>
      </c>
      <c r="N134" s="11">
        <v>69.88</v>
      </c>
      <c r="O134" s="1">
        <v>100</v>
      </c>
      <c r="P134" s="12">
        <v>99.2</v>
      </c>
      <c r="Q134" s="1"/>
      <c r="R134" s="11"/>
    </row>
    <row r="135" spans="1:18" x14ac:dyDescent="0.25">
      <c r="A135" s="37" t="s">
        <v>18</v>
      </c>
      <c r="B135" s="37" t="s">
        <v>19</v>
      </c>
      <c r="C135" s="15" t="s">
        <v>17</v>
      </c>
      <c r="D135" s="15">
        <v>15.86</v>
      </c>
      <c r="E135" s="15">
        <v>-61.17</v>
      </c>
      <c r="F135" s="18" t="s">
        <v>251</v>
      </c>
      <c r="G135" s="1" t="s">
        <v>21</v>
      </c>
      <c r="I135" s="33" t="s">
        <v>36</v>
      </c>
      <c r="J135" s="33"/>
      <c r="K135" s="33" t="s">
        <v>83</v>
      </c>
      <c r="L135" s="3" t="s">
        <v>22</v>
      </c>
      <c r="M135" s="9">
        <v>1</v>
      </c>
      <c r="N135" s="11"/>
      <c r="O135" s="1">
        <v>75.599999999999994</v>
      </c>
      <c r="P135" s="12"/>
      <c r="Q135" s="1">
        <v>0</v>
      </c>
      <c r="R135" s="11"/>
    </row>
    <row r="136" spans="1:18" x14ac:dyDescent="0.25">
      <c r="A136" s="15"/>
      <c r="B136" s="15" t="s">
        <v>269</v>
      </c>
      <c r="C136" s="15" t="s">
        <v>44</v>
      </c>
      <c r="D136" s="32">
        <v>-8.9488000000000003</v>
      </c>
      <c r="E136" s="32">
        <v>-63.183</v>
      </c>
      <c r="F136" s="17" t="s">
        <v>278</v>
      </c>
      <c r="G136" s="18" t="s">
        <v>46</v>
      </c>
      <c r="H136" s="33" t="s">
        <v>37</v>
      </c>
      <c r="I136" s="33" t="s">
        <v>37</v>
      </c>
      <c r="J136" s="33" t="s">
        <v>37</v>
      </c>
      <c r="L136" s="3" t="s">
        <v>22</v>
      </c>
      <c r="M136" s="15">
        <v>1</v>
      </c>
      <c r="N136" s="11">
        <v>0</v>
      </c>
      <c r="O136" s="1">
        <v>0</v>
      </c>
      <c r="P136" s="12">
        <v>0</v>
      </c>
      <c r="Q136" s="1"/>
      <c r="R136" s="11"/>
    </row>
    <row r="137" spans="1:18" x14ac:dyDescent="0.25">
      <c r="A137" s="1" t="s">
        <v>18</v>
      </c>
      <c r="B137" s="1" t="s">
        <v>19</v>
      </c>
      <c r="C137" s="18" t="s">
        <v>17</v>
      </c>
      <c r="D137" s="1">
        <v>17.913620000000002</v>
      </c>
      <c r="E137" s="1">
        <v>-62.849670000000003</v>
      </c>
      <c r="F137" s="18" t="s">
        <v>292</v>
      </c>
      <c r="G137" s="18" t="s">
        <v>21</v>
      </c>
      <c r="H137" s="33" t="s">
        <v>37</v>
      </c>
      <c r="I137" s="33"/>
      <c r="J137" s="33"/>
      <c r="K137" s="33" t="s">
        <v>37</v>
      </c>
      <c r="L137" s="9" t="s">
        <v>293</v>
      </c>
      <c r="M137" s="9">
        <v>1</v>
      </c>
      <c r="N137" s="11">
        <v>0</v>
      </c>
      <c r="O137" s="1"/>
      <c r="P137" s="12"/>
      <c r="Q137" s="1">
        <v>0</v>
      </c>
      <c r="R137" s="11"/>
    </row>
    <row r="138" spans="1:18" ht="45" x14ac:dyDescent="0.25">
      <c r="A138" s="39"/>
      <c r="B138" s="39" t="s">
        <v>76</v>
      </c>
      <c r="C138" s="15" t="s">
        <v>17</v>
      </c>
      <c r="D138" s="37">
        <v>19.43</v>
      </c>
      <c r="E138" s="37">
        <v>-70.73</v>
      </c>
      <c r="F138" s="77" t="s">
        <v>253</v>
      </c>
      <c r="G138" s="18" t="s">
        <v>78</v>
      </c>
      <c r="H138" s="33" t="s">
        <v>37</v>
      </c>
      <c r="I138" s="33" t="s">
        <v>37</v>
      </c>
      <c r="J138" s="33" t="s">
        <v>37</v>
      </c>
      <c r="K138" s="33" t="s">
        <v>37</v>
      </c>
      <c r="L138" s="3" t="s">
        <v>22</v>
      </c>
      <c r="M138" s="9">
        <v>1</v>
      </c>
      <c r="N138" s="11">
        <v>95.42</v>
      </c>
      <c r="O138" s="1">
        <v>96.5</v>
      </c>
      <c r="P138" s="12">
        <v>44.7</v>
      </c>
      <c r="Q138" s="1">
        <v>95.7</v>
      </c>
      <c r="R138" s="11"/>
    </row>
    <row r="139" spans="1:18" x14ac:dyDescent="0.25">
      <c r="A139" s="15"/>
      <c r="B139" s="15" t="s">
        <v>76</v>
      </c>
      <c r="C139" s="15" t="s">
        <v>17</v>
      </c>
      <c r="D139" s="32">
        <v>18.4604</v>
      </c>
      <c r="E139" s="32">
        <v>-69.92</v>
      </c>
      <c r="F139" s="18" t="s">
        <v>255</v>
      </c>
      <c r="G139" s="18" t="s">
        <v>78</v>
      </c>
      <c r="H139" s="33" t="s">
        <v>37</v>
      </c>
      <c r="I139" s="33" t="s">
        <v>37</v>
      </c>
      <c r="J139" s="33" t="s">
        <v>37</v>
      </c>
      <c r="K139" s="33" t="s">
        <v>37</v>
      </c>
      <c r="L139" s="3" t="s">
        <v>22</v>
      </c>
      <c r="M139" s="18">
        <v>1</v>
      </c>
      <c r="N139" s="11">
        <v>95.92</v>
      </c>
      <c r="O139" s="1">
        <v>96.8</v>
      </c>
      <c r="P139" s="12">
        <v>99.4</v>
      </c>
      <c r="Q139" s="1">
        <v>96</v>
      </c>
      <c r="R139" s="11"/>
    </row>
    <row r="140" spans="1:18" x14ac:dyDescent="0.25">
      <c r="A140" s="15"/>
      <c r="B140" s="15" t="s">
        <v>76</v>
      </c>
      <c r="C140" s="15" t="s">
        <v>17</v>
      </c>
      <c r="D140" s="32">
        <v>18.984000000000002</v>
      </c>
      <c r="E140" s="32">
        <v>-71.284999999999997</v>
      </c>
      <c r="F140" s="18" t="s">
        <v>257</v>
      </c>
      <c r="G140" s="1" t="s">
        <v>51</v>
      </c>
      <c r="H140" s="33" t="s">
        <v>37</v>
      </c>
      <c r="I140" s="33" t="s">
        <v>37</v>
      </c>
      <c r="J140" s="33" t="s">
        <v>37</v>
      </c>
      <c r="K140" s="33" t="s">
        <v>37</v>
      </c>
      <c r="L140" s="3" t="s">
        <v>22</v>
      </c>
      <c r="M140" s="9">
        <v>1</v>
      </c>
      <c r="N140" s="11">
        <v>97.72</v>
      </c>
      <c r="O140" s="1">
        <v>100</v>
      </c>
      <c r="P140" s="12">
        <v>99.5</v>
      </c>
      <c r="Q140" s="1">
        <v>99.4</v>
      </c>
      <c r="R140" s="11"/>
    </row>
    <row r="141" spans="1:18" x14ac:dyDescent="0.25">
      <c r="A141" s="39" t="s">
        <v>84</v>
      </c>
      <c r="B141" s="39" t="s">
        <v>84</v>
      </c>
      <c r="C141" s="15" t="s">
        <v>17</v>
      </c>
      <c r="D141" s="37">
        <v>8.8800000000000008</v>
      </c>
      <c r="E141" s="37">
        <v>-70.63</v>
      </c>
      <c r="F141" s="77" t="s">
        <v>258</v>
      </c>
      <c r="G141" s="18" t="s">
        <v>46</v>
      </c>
      <c r="H141" s="33" t="s">
        <v>37</v>
      </c>
      <c r="I141" s="33" t="s">
        <v>37</v>
      </c>
      <c r="J141" s="33" t="s">
        <v>37</v>
      </c>
      <c r="K141" s="33" t="s">
        <v>37</v>
      </c>
      <c r="L141" s="3" t="s">
        <v>22</v>
      </c>
      <c r="M141" s="9">
        <v>1</v>
      </c>
      <c r="N141" s="11">
        <v>97.53</v>
      </c>
      <c r="O141" s="1">
        <v>0</v>
      </c>
      <c r="P141" s="12">
        <v>99.6</v>
      </c>
      <c r="Q141" s="1">
        <v>99.7</v>
      </c>
      <c r="R141" s="11"/>
    </row>
    <row r="142" spans="1:18" x14ac:dyDescent="0.25">
      <c r="A142" s="15" t="s">
        <v>300</v>
      </c>
      <c r="B142" s="37" t="s">
        <v>70</v>
      </c>
      <c r="C142" s="15" t="s">
        <v>17</v>
      </c>
      <c r="D142" s="32">
        <v>17.48</v>
      </c>
      <c r="E142" s="32">
        <v>-62.965000000000003</v>
      </c>
      <c r="F142" s="18" t="s">
        <v>262</v>
      </c>
      <c r="G142" s="18" t="s">
        <v>216</v>
      </c>
      <c r="H142" s="33" t="s">
        <v>37</v>
      </c>
      <c r="I142" s="30" t="s">
        <v>36</v>
      </c>
      <c r="J142" s="33" t="s">
        <v>37</v>
      </c>
      <c r="K142" s="33" t="s">
        <v>37</v>
      </c>
      <c r="L142" s="3" t="s">
        <v>22</v>
      </c>
      <c r="M142" s="9">
        <v>1</v>
      </c>
      <c r="N142" s="11">
        <v>98.9</v>
      </c>
      <c r="O142" s="1">
        <v>99.9</v>
      </c>
      <c r="P142" s="12">
        <v>99</v>
      </c>
      <c r="Q142" s="1">
        <v>99.5</v>
      </c>
      <c r="R142" s="11"/>
    </row>
    <row r="143" spans="1:18" x14ac:dyDescent="0.25">
      <c r="A143" s="15" t="s">
        <v>301</v>
      </c>
      <c r="B143" s="37" t="s">
        <v>302</v>
      </c>
      <c r="C143" s="15" t="s">
        <v>44</v>
      </c>
      <c r="D143" s="32">
        <v>66.995999999999995</v>
      </c>
      <c r="E143" s="32">
        <v>-50.621499999999997</v>
      </c>
      <c r="F143" s="17" t="s">
        <v>286</v>
      </c>
      <c r="G143" s="1" t="s">
        <v>46</v>
      </c>
      <c r="H143" s="33" t="s">
        <v>37</v>
      </c>
      <c r="I143" s="33" t="s">
        <v>37</v>
      </c>
      <c r="J143" s="33" t="s">
        <v>37</v>
      </c>
      <c r="K143" s="33"/>
      <c r="L143" s="3" t="s">
        <v>22</v>
      </c>
      <c r="M143" s="9">
        <v>1</v>
      </c>
      <c r="N143" s="11">
        <v>83.64</v>
      </c>
      <c r="O143" s="1">
        <v>100</v>
      </c>
      <c r="P143" s="12">
        <v>99.7</v>
      </c>
      <c r="Q143" s="1"/>
      <c r="R143" s="11"/>
    </row>
    <row r="144" spans="1:18" x14ac:dyDescent="0.25">
      <c r="A144" s="15" t="s">
        <v>303</v>
      </c>
      <c r="B144" s="37" t="s">
        <v>39</v>
      </c>
      <c r="C144" s="37" t="s">
        <v>44</v>
      </c>
      <c r="D144" s="32">
        <v>-15.955</v>
      </c>
      <c r="E144" s="32">
        <v>-5.7457000000000003</v>
      </c>
      <c r="F144" s="17" t="s">
        <v>289</v>
      </c>
      <c r="G144" s="18" t="s">
        <v>65</v>
      </c>
      <c r="H144" s="33" t="s">
        <v>37</v>
      </c>
      <c r="I144" s="30" t="s">
        <v>37</v>
      </c>
      <c r="J144" s="33" t="s">
        <v>37</v>
      </c>
      <c r="K144" s="33"/>
      <c r="L144" s="3" t="s">
        <v>22</v>
      </c>
      <c r="M144" s="9">
        <v>1</v>
      </c>
      <c r="N144" s="11">
        <v>71.599999999999994</v>
      </c>
      <c r="O144" s="1">
        <v>100</v>
      </c>
      <c r="P144" s="12">
        <v>98.6</v>
      </c>
      <c r="Q144" s="1"/>
      <c r="R144" s="11"/>
    </row>
    <row r="145" spans="1:18" x14ac:dyDescent="0.25">
      <c r="A145" s="18"/>
      <c r="B145" s="18" t="s">
        <v>61</v>
      </c>
      <c r="C145" s="18" t="s">
        <v>17</v>
      </c>
      <c r="D145" s="50">
        <v>9.8970000000000002</v>
      </c>
      <c r="E145" s="50">
        <v>-75.180000000000007</v>
      </c>
      <c r="F145" s="17" t="s">
        <v>264</v>
      </c>
      <c r="G145" s="18" t="s">
        <v>63</v>
      </c>
      <c r="H145" s="33"/>
      <c r="I145" s="33" t="s">
        <v>37</v>
      </c>
      <c r="J145" s="33" t="s">
        <v>37</v>
      </c>
      <c r="K145" s="33" t="s">
        <v>37</v>
      </c>
      <c r="L145" s="3" t="s">
        <v>22</v>
      </c>
      <c r="M145" s="9">
        <v>1</v>
      </c>
      <c r="N145" s="11"/>
      <c r="O145" s="1">
        <v>100</v>
      </c>
      <c r="P145" s="12">
        <v>99.5</v>
      </c>
      <c r="Q145" s="1">
        <v>99.2</v>
      </c>
      <c r="R145" s="11"/>
    </row>
    <row r="146" spans="1:18" x14ac:dyDescent="0.25">
      <c r="A146" s="15" t="s">
        <v>49</v>
      </c>
      <c r="B146" s="37" t="s">
        <v>50</v>
      </c>
      <c r="C146" s="15" t="s">
        <v>17</v>
      </c>
      <c r="D146" s="32">
        <v>18.11</v>
      </c>
      <c r="E146" s="32">
        <v>-66.150000000000006</v>
      </c>
      <c r="F146" s="18" t="s">
        <v>266</v>
      </c>
      <c r="G146" s="18" t="s">
        <v>65</v>
      </c>
      <c r="H146" s="33" t="s">
        <v>37</v>
      </c>
      <c r="I146" s="33" t="s">
        <v>37</v>
      </c>
      <c r="J146" s="33" t="s">
        <v>37</v>
      </c>
      <c r="K146" s="33" t="s">
        <v>37</v>
      </c>
      <c r="L146" s="3" t="s">
        <v>22</v>
      </c>
      <c r="M146" s="9">
        <v>1</v>
      </c>
      <c r="N146" s="11">
        <v>85</v>
      </c>
      <c r="O146" s="1">
        <v>99.4</v>
      </c>
      <c r="P146" s="12">
        <v>99.7</v>
      </c>
      <c r="Q146" s="1">
        <v>99.1</v>
      </c>
      <c r="R146" s="11"/>
    </row>
    <row r="147" spans="1:18" x14ac:dyDescent="0.25">
      <c r="A147" s="15"/>
      <c r="B147" s="15" t="s">
        <v>305</v>
      </c>
      <c r="C147" s="15" t="s">
        <v>17</v>
      </c>
      <c r="D147" s="42">
        <v>17.3</v>
      </c>
      <c r="E147" s="42">
        <v>-62.73</v>
      </c>
      <c r="F147" s="23" t="s">
        <v>268</v>
      </c>
      <c r="G147" s="1" t="s">
        <v>43</v>
      </c>
      <c r="H147" s="33" t="s">
        <v>37</v>
      </c>
      <c r="I147" s="30" t="s">
        <v>36</v>
      </c>
      <c r="J147" s="33" t="s">
        <v>37</v>
      </c>
      <c r="K147" s="33" t="s">
        <v>37</v>
      </c>
      <c r="L147" s="3" t="s">
        <v>22</v>
      </c>
      <c r="M147" s="9"/>
      <c r="N147" s="11">
        <v>0</v>
      </c>
      <c r="O147" s="1">
        <v>0</v>
      </c>
      <c r="P147" s="12">
        <v>0</v>
      </c>
      <c r="Q147" s="1">
        <v>0</v>
      </c>
      <c r="R147" s="11"/>
    </row>
    <row r="148" spans="1:18" x14ac:dyDescent="0.25">
      <c r="A148" s="39"/>
      <c r="B148" s="15" t="s">
        <v>214</v>
      </c>
      <c r="C148" s="15" t="s">
        <v>17</v>
      </c>
      <c r="D148" s="42">
        <v>14.023</v>
      </c>
      <c r="E148" s="42">
        <v>-60.973999999999997</v>
      </c>
      <c r="F148" s="1" t="s">
        <v>270</v>
      </c>
      <c r="G148" s="18" t="s">
        <v>43</v>
      </c>
      <c r="H148" s="33"/>
      <c r="I148" s="33"/>
      <c r="J148" s="33" t="s">
        <v>37</v>
      </c>
      <c r="K148" s="33" t="s">
        <v>37</v>
      </c>
      <c r="L148" s="3" t="s">
        <v>22</v>
      </c>
      <c r="M148" s="9">
        <v>1</v>
      </c>
      <c r="N148" s="11"/>
      <c r="O148" s="1"/>
      <c r="P148" s="12">
        <v>91.5</v>
      </c>
      <c r="Q148" s="1">
        <v>99.6</v>
      </c>
      <c r="R148" s="11"/>
    </row>
    <row r="149" spans="1:18" ht="45" x14ac:dyDescent="0.25">
      <c r="A149" s="37"/>
      <c r="B149" s="37" t="s">
        <v>120</v>
      </c>
      <c r="C149" s="15" t="s">
        <v>17</v>
      </c>
      <c r="D149" s="15">
        <v>23.69</v>
      </c>
      <c r="E149" s="56">
        <v>-109.94</v>
      </c>
      <c r="F149" s="10" t="s">
        <v>271</v>
      </c>
      <c r="G149" s="9" t="s">
        <v>46</v>
      </c>
      <c r="H149" s="33" t="s">
        <v>37</v>
      </c>
      <c r="I149" s="30" t="s">
        <v>37</v>
      </c>
      <c r="J149" s="30" t="s">
        <v>37</v>
      </c>
      <c r="L149" s="3" t="s">
        <v>22</v>
      </c>
      <c r="M149" s="9">
        <v>1</v>
      </c>
      <c r="N149" s="11">
        <v>92.27</v>
      </c>
      <c r="O149" s="1">
        <v>100</v>
      </c>
      <c r="P149" s="12">
        <v>99.7</v>
      </c>
      <c r="Q149" s="1"/>
      <c r="R149" s="11"/>
    </row>
    <row r="150" spans="1:18" x14ac:dyDescent="0.25">
      <c r="A150" s="15"/>
      <c r="B150" s="15" t="s">
        <v>61</v>
      </c>
      <c r="C150" s="15" t="s">
        <v>17</v>
      </c>
      <c r="D150" s="42">
        <v>11.16</v>
      </c>
      <c r="E150" s="42">
        <v>-74.22</v>
      </c>
      <c r="F150" s="1" t="s">
        <v>272</v>
      </c>
      <c r="G150" s="9" t="s">
        <v>63</v>
      </c>
      <c r="H150" s="30"/>
      <c r="I150" s="30"/>
      <c r="J150" s="30"/>
      <c r="K150" s="33" t="s">
        <v>37</v>
      </c>
      <c r="L150" s="3" t="s">
        <v>22</v>
      </c>
      <c r="M150" s="9">
        <v>1</v>
      </c>
      <c r="N150" s="11"/>
      <c r="O150" s="1"/>
      <c r="P150" s="12"/>
      <c r="Q150" s="1">
        <v>84.6</v>
      </c>
      <c r="R150" s="11"/>
    </row>
    <row r="151" spans="1:18" x14ac:dyDescent="0.25">
      <c r="A151" s="101" t="s">
        <v>307</v>
      </c>
      <c r="B151" s="102"/>
      <c r="C151" s="37" t="s">
        <v>17</v>
      </c>
      <c r="D151" s="37"/>
      <c r="E151" s="37"/>
      <c r="F151" s="1" t="s">
        <v>273</v>
      </c>
      <c r="G151" s="99" t="s">
        <v>277</v>
      </c>
      <c r="H151" s="33" t="s">
        <v>37</v>
      </c>
      <c r="I151" s="30"/>
      <c r="J151" s="30"/>
      <c r="K151" s="30"/>
      <c r="L151" s="3" t="s">
        <v>22</v>
      </c>
      <c r="M151" s="9">
        <v>1</v>
      </c>
      <c r="N151" s="34">
        <v>98.472999999999999</v>
      </c>
      <c r="O151" s="1"/>
      <c r="P151" s="12"/>
      <c r="Q151" s="1"/>
      <c r="R151" s="11"/>
    </row>
    <row r="152" spans="1:18" x14ac:dyDescent="0.25">
      <c r="A152" s="15"/>
      <c r="B152" s="15" t="s">
        <v>76</v>
      </c>
      <c r="C152" s="15" t="s">
        <v>17</v>
      </c>
      <c r="D152" s="32">
        <v>19.2</v>
      </c>
      <c r="E152" s="32">
        <v>-69.218999999999994</v>
      </c>
      <c r="F152" s="18" t="s">
        <v>275</v>
      </c>
      <c r="G152" s="1" t="s">
        <v>26</v>
      </c>
      <c r="H152" s="33"/>
      <c r="I152" s="33" t="s">
        <v>37</v>
      </c>
      <c r="J152" s="33"/>
      <c r="K152" s="33" t="s">
        <v>37</v>
      </c>
      <c r="L152" s="3" t="s">
        <v>22</v>
      </c>
      <c r="M152" s="9">
        <v>1</v>
      </c>
      <c r="N152" s="11"/>
      <c r="O152" s="1">
        <v>0</v>
      </c>
      <c r="P152" s="12"/>
      <c r="Q152" s="1">
        <v>0</v>
      </c>
      <c r="R152" s="11"/>
    </row>
    <row r="153" spans="1:18" x14ac:dyDescent="0.25">
      <c r="A153" s="15" t="s">
        <v>309</v>
      </c>
      <c r="B153" s="15" t="s">
        <v>70</v>
      </c>
      <c r="C153" s="15" t="s">
        <v>17</v>
      </c>
      <c r="D153" s="32">
        <v>18.100000000000001</v>
      </c>
      <c r="E153" s="92">
        <v>-63.04</v>
      </c>
      <c r="F153" s="18" t="s">
        <v>276</v>
      </c>
      <c r="G153" s="1" t="s">
        <v>216</v>
      </c>
      <c r="H153" s="33" t="s">
        <v>37</v>
      </c>
      <c r="I153" s="30" t="s">
        <v>36</v>
      </c>
      <c r="J153" s="33" t="s">
        <v>37</v>
      </c>
      <c r="K153" s="33" t="s">
        <v>37</v>
      </c>
      <c r="L153" s="3" t="s">
        <v>22</v>
      </c>
      <c r="M153" s="39"/>
      <c r="N153" s="11">
        <v>90.47</v>
      </c>
      <c r="O153" s="1">
        <v>91.2</v>
      </c>
      <c r="P153" s="12">
        <v>98.8</v>
      </c>
      <c r="Q153" s="1">
        <v>90.9</v>
      </c>
      <c r="R153" s="11"/>
    </row>
    <row r="154" spans="1:18" x14ac:dyDescent="0.25">
      <c r="A154" s="15"/>
      <c r="B154" s="15" t="s">
        <v>224</v>
      </c>
      <c r="C154" s="15" t="s">
        <v>17</v>
      </c>
      <c r="D154" s="32">
        <v>13.6868</v>
      </c>
      <c r="E154" s="32">
        <v>-89.231499999999997</v>
      </c>
      <c r="F154" s="18" t="s">
        <v>279</v>
      </c>
      <c r="G154" s="18" t="s">
        <v>225</v>
      </c>
      <c r="H154" s="33" t="s">
        <v>37</v>
      </c>
      <c r="I154" s="30" t="s">
        <v>36</v>
      </c>
      <c r="J154" s="33" t="s">
        <v>37</v>
      </c>
      <c r="K154" s="33" t="s">
        <v>37</v>
      </c>
      <c r="L154" s="3" t="s">
        <v>22</v>
      </c>
      <c r="M154" s="9">
        <v>1</v>
      </c>
      <c r="N154" s="11">
        <v>0</v>
      </c>
      <c r="O154" s="1">
        <v>0</v>
      </c>
      <c r="P154" s="12">
        <v>16.100000000000001</v>
      </c>
      <c r="Q154" s="1">
        <v>0</v>
      </c>
      <c r="R154" s="11"/>
    </row>
    <row r="155" spans="1:18" x14ac:dyDescent="0.25">
      <c r="A155" s="15"/>
      <c r="B155" s="15" t="s">
        <v>114</v>
      </c>
      <c r="C155" s="15" t="s">
        <v>17</v>
      </c>
      <c r="D155" s="70">
        <v>22.783000000000001</v>
      </c>
      <c r="E155" s="56">
        <v>-83.018000000000001</v>
      </c>
      <c r="F155" s="18" t="s">
        <v>280</v>
      </c>
      <c r="G155" s="18" t="s">
        <v>116</v>
      </c>
      <c r="H155" s="33" t="s">
        <v>37</v>
      </c>
      <c r="I155" s="30" t="s">
        <v>83</v>
      </c>
      <c r="J155" s="33" t="s">
        <v>83</v>
      </c>
      <c r="K155" s="33" t="s">
        <v>83</v>
      </c>
      <c r="L155" s="3" t="s">
        <v>22</v>
      </c>
      <c r="M155" s="9">
        <v>1</v>
      </c>
      <c r="N155" s="11">
        <v>88.36</v>
      </c>
      <c r="O155" s="1">
        <v>88.7</v>
      </c>
      <c r="P155" s="12">
        <v>92.4</v>
      </c>
      <c r="Q155" s="1">
        <v>88.6</v>
      </c>
      <c r="R155" s="11"/>
    </row>
    <row r="156" spans="1:18" x14ac:dyDescent="0.25">
      <c r="A156" s="39" t="s">
        <v>310</v>
      </c>
      <c r="B156" s="39" t="s">
        <v>50</v>
      </c>
      <c r="C156" s="39" t="s">
        <v>44</v>
      </c>
      <c r="D156" s="37">
        <v>40.64</v>
      </c>
      <c r="E156" s="37">
        <v>-77.89</v>
      </c>
      <c r="F156" s="23" t="s">
        <v>299</v>
      </c>
      <c r="G156" s="18" t="s">
        <v>46</v>
      </c>
      <c r="H156" s="33" t="s">
        <v>37</v>
      </c>
      <c r="I156" s="30" t="s">
        <v>37</v>
      </c>
      <c r="J156" s="33" t="s">
        <v>37</v>
      </c>
      <c r="K156" s="33"/>
      <c r="L156" s="3" t="s">
        <v>22</v>
      </c>
      <c r="M156" s="9">
        <v>1</v>
      </c>
      <c r="N156" s="11">
        <v>84.49</v>
      </c>
      <c r="O156" s="1">
        <v>100</v>
      </c>
      <c r="P156" s="12">
        <v>99.6</v>
      </c>
      <c r="Q156" s="1"/>
      <c r="R156" s="11"/>
    </row>
    <row r="157" spans="1:18" x14ac:dyDescent="0.25">
      <c r="A157" s="37"/>
      <c r="B157" s="37" t="s">
        <v>207</v>
      </c>
      <c r="C157" s="37" t="s">
        <v>17</v>
      </c>
      <c r="D157" s="37">
        <v>18.079999999999998</v>
      </c>
      <c r="E157" s="37">
        <v>-76.81</v>
      </c>
      <c r="F157" s="1" t="s">
        <v>281</v>
      </c>
      <c r="G157" s="1" t="s">
        <v>209</v>
      </c>
      <c r="H157" s="33" t="s">
        <v>37</v>
      </c>
      <c r="I157" s="33" t="s">
        <v>83</v>
      </c>
      <c r="J157" s="33" t="s">
        <v>83</v>
      </c>
      <c r="K157" s="33" t="s">
        <v>83</v>
      </c>
      <c r="L157" s="3" t="s">
        <v>22</v>
      </c>
      <c r="M157" s="15">
        <v>1</v>
      </c>
      <c r="N157" s="11">
        <v>45.86</v>
      </c>
      <c r="O157" s="1">
        <v>69.900000000000006</v>
      </c>
      <c r="P157" s="12">
        <v>34.4</v>
      </c>
      <c r="Q157" s="1">
        <v>69.7</v>
      </c>
      <c r="R157" s="11"/>
    </row>
    <row r="158" spans="1:18" x14ac:dyDescent="0.25">
      <c r="A158" s="15"/>
      <c r="B158" s="15" t="s">
        <v>149</v>
      </c>
      <c r="C158" s="15" t="s">
        <v>17</v>
      </c>
      <c r="D158" s="42">
        <v>13.2</v>
      </c>
      <c r="E158" s="42">
        <v>-61.26</v>
      </c>
      <c r="F158" s="1" t="s">
        <v>311</v>
      </c>
      <c r="G158" s="1" t="s">
        <v>43</v>
      </c>
      <c r="H158" s="33" t="s">
        <v>37</v>
      </c>
      <c r="I158" s="81" t="s">
        <v>37</v>
      </c>
      <c r="J158" s="33" t="s">
        <v>37</v>
      </c>
      <c r="K158" s="33" t="s">
        <v>37</v>
      </c>
      <c r="L158" s="1"/>
      <c r="M158" s="1"/>
      <c r="N158" s="11">
        <v>99.11</v>
      </c>
      <c r="O158" s="1">
        <v>0</v>
      </c>
      <c r="P158" s="12">
        <v>98.2</v>
      </c>
      <c r="Q158" s="1">
        <v>99.6</v>
      </c>
      <c r="R158" s="11"/>
    </row>
    <row r="159" spans="1:18" x14ac:dyDescent="0.25">
      <c r="A159" s="18"/>
      <c r="B159" s="18" t="s">
        <v>80</v>
      </c>
      <c r="C159" s="18" t="s">
        <v>17</v>
      </c>
      <c r="D159" s="77">
        <v>10.0421</v>
      </c>
      <c r="E159" s="77">
        <v>-84.299800000000005</v>
      </c>
      <c r="F159" s="18" t="s">
        <v>312</v>
      </c>
      <c r="G159" s="1" t="s">
        <v>176</v>
      </c>
      <c r="H159" s="82"/>
      <c r="I159" s="82"/>
      <c r="J159" s="33" t="s">
        <v>83</v>
      </c>
      <c r="K159" s="33" t="s">
        <v>83</v>
      </c>
      <c r="L159" s="1"/>
      <c r="M159" s="1"/>
      <c r="N159" s="11"/>
      <c r="O159" s="1"/>
      <c r="P159" s="12">
        <v>0</v>
      </c>
      <c r="Q159" s="1">
        <v>0</v>
      </c>
      <c r="R159" s="11"/>
    </row>
    <row r="160" spans="1:18" x14ac:dyDescent="0.25">
      <c r="A160" s="37" t="s">
        <v>18</v>
      </c>
      <c r="B160" s="37" t="s">
        <v>19</v>
      </c>
      <c r="C160" s="15" t="s">
        <v>17</v>
      </c>
      <c r="D160" s="15">
        <v>15.86</v>
      </c>
      <c r="E160" s="15">
        <v>-61.64</v>
      </c>
      <c r="F160" s="18" t="s">
        <v>313</v>
      </c>
      <c r="G160" s="1" t="s">
        <v>21</v>
      </c>
      <c r="H160" s="33" t="s">
        <v>37</v>
      </c>
      <c r="I160" s="81" t="s">
        <v>83</v>
      </c>
      <c r="J160" s="33" t="s">
        <v>37</v>
      </c>
      <c r="K160" s="33" t="s">
        <v>37</v>
      </c>
      <c r="L160" s="1"/>
      <c r="M160" s="1"/>
      <c r="N160" s="11">
        <v>99.26</v>
      </c>
      <c r="O160" s="1">
        <v>99.99</v>
      </c>
      <c r="P160" s="12">
        <v>99.3</v>
      </c>
      <c r="Q160" s="1">
        <v>99.7</v>
      </c>
      <c r="R160" s="11"/>
    </row>
    <row r="161" spans="1:18" x14ac:dyDescent="0.25">
      <c r="A161" s="15"/>
      <c r="B161" s="15" t="s">
        <v>120</v>
      </c>
      <c r="C161" s="15" t="s">
        <v>17</v>
      </c>
      <c r="D161" s="32">
        <v>20.23</v>
      </c>
      <c r="E161" s="32">
        <v>-88.28</v>
      </c>
      <c r="F161" s="18" t="s">
        <v>282</v>
      </c>
      <c r="G161" s="9" t="s">
        <v>46</v>
      </c>
      <c r="H161" s="33" t="s">
        <v>37</v>
      </c>
      <c r="I161" s="30" t="s">
        <v>37</v>
      </c>
      <c r="J161" s="33" t="s">
        <v>37</v>
      </c>
      <c r="K161" s="33" t="s">
        <v>37</v>
      </c>
      <c r="L161" s="3" t="s">
        <v>22</v>
      </c>
      <c r="M161" s="9">
        <v>2</v>
      </c>
      <c r="N161" s="11">
        <v>97.6</v>
      </c>
      <c r="O161" s="1">
        <v>100</v>
      </c>
      <c r="P161" s="12">
        <v>99.2</v>
      </c>
      <c r="Q161" s="1">
        <v>99.8</v>
      </c>
      <c r="R161" s="11"/>
    </row>
    <row r="162" spans="1:18" x14ac:dyDescent="0.25">
      <c r="A162" s="37"/>
      <c r="B162" s="37" t="s">
        <v>120</v>
      </c>
      <c r="C162" s="15" t="s">
        <v>17</v>
      </c>
      <c r="D162" s="15">
        <v>16.778199999999998</v>
      </c>
      <c r="E162" s="15">
        <v>-93.122200000000007</v>
      </c>
      <c r="F162" s="1" t="s">
        <v>284</v>
      </c>
      <c r="G162" s="1" t="s">
        <v>122</v>
      </c>
      <c r="H162" s="33"/>
      <c r="I162" s="33"/>
      <c r="J162" s="33" t="s">
        <v>37</v>
      </c>
      <c r="K162" s="33" t="s">
        <v>37</v>
      </c>
      <c r="L162" s="3" t="s">
        <v>22</v>
      </c>
      <c r="M162" s="9">
        <v>1</v>
      </c>
      <c r="N162" s="11"/>
      <c r="O162" s="1"/>
      <c r="P162" s="12">
        <v>99.4</v>
      </c>
      <c r="Q162" s="1">
        <v>98.4</v>
      </c>
      <c r="R162" s="11"/>
    </row>
    <row r="163" spans="1:18" x14ac:dyDescent="0.25">
      <c r="A163" s="15"/>
      <c r="B163" s="15" t="s">
        <v>314</v>
      </c>
      <c r="C163" s="15" t="s">
        <v>17</v>
      </c>
      <c r="D163" s="32">
        <v>14.06</v>
      </c>
      <c r="E163" s="32">
        <v>-87.27</v>
      </c>
      <c r="F163" s="18" t="s">
        <v>285</v>
      </c>
      <c r="G163" s="1" t="s">
        <v>51</v>
      </c>
      <c r="H163" s="33" t="s">
        <v>37</v>
      </c>
      <c r="I163" s="33" t="s">
        <v>37</v>
      </c>
      <c r="J163" s="33" t="s">
        <v>83</v>
      </c>
      <c r="K163" s="33" t="s">
        <v>37</v>
      </c>
      <c r="L163" s="3" t="s">
        <v>22</v>
      </c>
      <c r="M163" s="77">
        <v>1</v>
      </c>
      <c r="N163" s="11">
        <v>97.76</v>
      </c>
      <c r="O163" s="1">
        <v>100</v>
      </c>
      <c r="P163" s="12">
        <v>99.6</v>
      </c>
      <c r="Q163" s="1">
        <v>99.8</v>
      </c>
      <c r="R163" s="11"/>
    </row>
    <row r="164" spans="1:18" x14ac:dyDescent="0.25">
      <c r="A164" s="39" t="s">
        <v>315</v>
      </c>
      <c r="B164" s="15" t="s">
        <v>316</v>
      </c>
      <c r="C164" s="15" t="s">
        <v>17</v>
      </c>
      <c r="D164" s="42">
        <v>11.22</v>
      </c>
      <c r="E164" s="42">
        <v>-60.7</v>
      </c>
      <c r="F164" s="23" t="s">
        <v>287</v>
      </c>
      <c r="G164" s="9" t="s">
        <v>43</v>
      </c>
      <c r="H164" s="33" t="s">
        <v>37</v>
      </c>
      <c r="I164" s="30"/>
      <c r="J164" s="30" t="s">
        <v>37</v>
      </c>
      <c r="K164" s="30" t="s">
        <v>37</v>
      </c>
      <c r="L164" s="3" t="s">
        <v>22</v>
      </c>
      <c r="M164" s="9">
        <v>1</v>
      </c>
      <c r="N164" s="11">
        <v>99.12</v>
      </c>
      <c r="O164" s="1"/>
      <c r="P164" s="12">
        <v>98.2</v>
      </c>
      <c r="Q164" s="1">
        <v>99.6</v>
      </c>
      <c r="R164" s="11"/>
    </row>
    <row r="165" spans="1:18" x14ac:dyDescent="0.25">
      <c r="A165" s="39" t="s">
        <v>317</v>
      </c>
      <c r="B165" s="37" t="s">
        <v>39</v>
      </c>
      <c r="C165" s="37" t="s">
        <v>44</v>
      </c>
      <c r="D165" s="32">
        <v>-37.057000000000002</v>
      </c>
      <c r="E165" s="32">
        <v>-12.315899999999999</v>
      </c>
      <c r="F165" s="17" t="s">
        <v>304</v>
      </c>
      <c r="G165" s="100" t="s">
        <v>46</v>
      </c>
      <c r="H165" s="33" t="s">
        <v>37</v>
      </c>
      <c r="I165" s="33" t="s">
        <v>37</v>
      </c>
      <c r="J165" s="33" t="s">
        <v>83</v>
      </c>
      <c r="K165" s="33"/>
      <c r="L165" s="3" t="s">
        <v>22</v>
      </c>
      <c r="M165" s="18"/>
      <c r="N165" s="11">
        <v>92.382999999999996</v>
      </c>
      <c r="O165" s="1">
        <v>100</v>
      </c>
      <c r="P165" s="12">
        <v>99.7</v>
      </c>
      <c r="Q165" s="1"/>
      <c r="R165" s="11"/>
    </row>
    <row r="166" spans="1:18" x14ac:dyDescent="0.25">
      <c r="A166" s="15" t="s">
        <v>318</v>
      </c>
      <c r="B166" s="15" t="s">
        <v>316</v>
      </c>
      <c r="C166" s="15" t="s">
        <v>17</v>
      </c>
      <c r="D166" s="61">
        <v>10.648</v>
      </c>
      <c r="E166" s="61">
        <v>-61.402999999999999</v>
      </c>
      <c r="F166" s="86" t="s">
        <v>290</v>
      </c>
      <c r="G166" s="18" t="s">
        <v>43</v>
      </c>
      <c r="H166" s="33"/>
      <c r="I166" s="33"/>
      <c r="J166" s="33"/>
      <c r="K166" s="33"/>
      <c r="L166" s="3" t="s">
        <v>22</v>
      </c>
      <c r="M166" s="15">
        <v>1</v>
      </c>
      <c r="N166" s="11"/>
      <c r="O166" s="1"/>
      <c r="P166" s="25"/>
      <c r="Q166" s="1"/>
      <c r="R166" s="11"/>
    </row>
    <row r="167" spans="1:18" x14ac:dyDescent="0.25">
      <c r="A167" s="18"/>
      <c r="B167" s="18" t="s">
        <v>80</v>
      </c>
      <c r="C167" s="18" t="s">
        <v>17</v>
      </c>
      <c r="D167" s="77">
        <v>10.557359999999999</v>
      </c>
      <c r="E167" s="77">
        <v>-83.735259999999997</v>
      </c>
      <c r="F167" s="87" t="s">
        <v>291</v>
      </c>
      <c r="G167" s="18" t="s">
        <v>176</v>
      </c>
      <c r="H167" s="33" t="s">
        <v>83</v>
      </c>
      <c r="I167" s="33" t="s">
        <v>83</v>
      </c>
      <c r="J167" s="33" t="s">
        <v>37</v>
      </c>
      <c r="K167" s="33" t="s">
        <v>83</v>
      </c>
      <c r="L167" s="3" t="s">
        <v>22</v>
      </c>
      <c r="M167" s="9">
        <v>1</v>
      </c>
      <c r="N167" s="11">
        <v>0</v>
      </c>
      <c r="O167" s="1">
        <v>96.6</v>
      </c>
      <c r="P167" s="12">
        <v>78.900000000000006</v>
      </c>
      <c r="Q167" s="1">
        <v>93</v>
      </c>
      <c r="R167" s="11"/>
    </row>
    <row r="168" spans="1:18" x14ac:dyDescent="0.25">
      <c r="A168" s="15" t="s">
        <v>319</v>
      </c>
      <c r="B168" s="37" t="s">
        <v>50</v>
      </c>
      <c r="C168" s="37" t="s">
        <v>44</v>
      </c>
      <c r="D168" s="32">
        <v>32.308999999999997</v>
      </c>
      <c r="E168" s="32">
        <v>-110.78400000000001</v>
      </c>
      <c r="F168" s="17" t="s">
        <v>306</v>
      </c>
      <c r="G168" s="9" t="s">
        <v>46</v>
      </c>
      <c r="H168" s="30" t="s">
        <v>37</v>
      </c>
      <c r="I168" s="30" t="s">
        <v>37</v>
      </c>
      <c r="J168" s="30" t="s">
        <v>37</v>
      </c>
      <c r="K168" s="33"/>
      <c r="L168" s="3" t="s">
        <v>22</v>
      </c>
      <c r="M168" s="9">
        <v>1</v>
      </c>
      <c r="N168" s="11">
        <v>83.71</v>
      </c>
      <c r="O168" s="1">
        <v>100</v>
      </c>
      <c r="P168" s="12">
        <v>88.3</v>
      </c>
      <c r="Q168" s="1"/>
      <c r="R168" s="11"/>
    </row>
    <row r="169" spans="1:18" x14ac:dyDescent="0.25">
      <c r="A169" s="15"/>
      <c r="B169" s="15" t="s">
        <v>120</v>
      </c>
      <c r="C169" s="15" t="s">
        <v>17</v>
      </c>
      <c r="D169" s="32">
        <v>19.329999999999998</v>
      </c>
      <c r="E169" s="32">
        <v>-99.18</v>
      </c>
      <c r="F169" s="17" t="s">
        <v>294</v>
      </c>
      <c r="G169" s="18" t="s">
        <v>146</v>
      </c>
      <c r="H169" s="33" t="s">
        <v>37</v>
      </c>
      <c r="I169" s="33" t="s">
        <v>37</v>
      </c>
      <c r="J169" s="33" t="s">
        <v>37</v>
      </c>
      <c r="K169" s="33"/>
      <c r="L169" s="3" t="s">
        <v>22</v>
      </c>
      <c r="M169" s="9">
        <v>1</v>
      </c>
      <c r="N169" s="11">
        <v>99.52</v>
      </c>
      <c r="O169" s="1">
        <v>100</v>
      </c>
      <c r="P169" s="12">
        <v>95.9</v>
      </c>
      <c r="Q169" s="1"/>
      <c r="R169" s="11"/>
    </row>
    <row r="170" spans="1:18" x14ac:dyDescent="0.25">
      <c r="A170" s="18"/>
      <c r="B170" s="18" t="s">
        <v>73</v>
      </c>
      <c r="C170" s="18" t="s">
        <v>17</v>
      </c>
      <c r="D170" s="50"/>
      <c r="E170" s="50"/>
      <c r="F170" s="18" t="s">
        <v>295</v>
      </c>
      <c r="G170" s="18" t="s">
        <v>75</v>
      </c>
      <c r="H170" s="33" t="s">
        <v>37</v>
      </c>
      <c r="I170" s="33"/>
      <c r="J170" s="33"/>
      <c r="K170" s="33"/>
      <c r="L170" s="3" t="s">
        <v>22</v>
      </c>
      <c r="M170" s="9">
        <v>1</v>
      </c>
      <c r="N170" s="11">
        <v>98.46</v>
      </c>
      <c r="O170" s="1"/>
      <c r="P170" s="12"/>
      <c r="Q170" s="1"/>
      <c r="R170" s="11"/>
    </row>
    <row r="171" spans="1:18" x14ac:dyDescent="0.25">
      <c r="A171" s="15"/>
      <c r="B171" s="15" t="s">
        <v>61</v>
      </c>
      <c r="C171" s="15" t="s">
        <v>17</v>
      </c>
      <c r="D171" s="15">
        <v>11.7</v>
      </c>
      <c r="E171" s="56">
        <v>-71.989999999999995</v>
      </c>
      <c r="F171" s="18" t="s">
        <v>296</v>
      </c>
      <c r="G171" s="9" t="s">
        <v>63</v>
      </c>
      <c r="H171" s="33" t="s">
        <v>37</v>
      </c>
      <c r="I171" s="30" t="s">
        <v>37</v>
      </c>
      <c r="J171" s="30" t="s">
        <v>37</v>
      </c>
      <c r="K171" s="33" t="s">
        <v>37</v>
      </c>
      <c r="L171" s="3" t="s">
        <v>22</v>
      </c>
      <c r="M171" s="9">
        <v>1</v>
      </c>
      <c r="N171" s="11">
        <v>98.18</v>
      </c>
      <c r="O171" s="1">
        <v>100</v>
      </c>
      <c r="P171" s="12">
        <v>99.5</v>
      </c>
      <c r="Q171" s="1">
        <v>98.5</v>
      </c>
      <c r="R171" s="11"/>
    </row>
    <row r="172" spans="1:18" x14ac:dyDescent="0.25">
      <c r="A172" s="39" t="s">
        <v>108</v>
      </c>
      <c r="B172" s="37" t="s">
        <v>39</v>
      </c>
      <c r="C172" s="37" t="s">
        <v>17</v>
      </c>
      <c r="D172" s="37">
        <v>19.38</v>
      </c>
      <c r="E172" s="37">
        <v>-81.400000000000006</v>
      </c>
      <c r="F172" s="23" t="s">
        <v>297</v>
      </c>
      <c r="G172" s="18" t="s">
        <v>110</v>
      </c>
      <c r="H172" s="33" t="s">
        <v>37</v>
      </c>
      <c r="I172" s="33" t="s">
        <v>83</v>
      </c>
      <c r="J172" s="33"/>
      <c r="K172" s="33" t="s">
        <v>37</v>
      </c>
      <c r="L172" s="3" t="s">
        <v>22</v>
      </c>
      <c r="M172" s="9">
        <v>1</v>
      </c>
      <c r="N172" s="11">
        <v>0</v>
      </c>
      <c r="O172" s="1">
        <v>0</v>
      </c>
      <c r="P172" s="12"/>
      <c r="Q172" s="1">
        <v>0</v>
      </c>
      <c r="R172" s="11"/>
    </row>
    <row r="173" spans="1:18" x14ac:dyDescent="0.25">
      <c r="A173" s="15" t="s">
        <v>320</v>
      </c>
      <c r="B173" s="37" t="s">
        <v>50</v>
      </c>
      <c r="C173" s="37" t="s">
        <v>44</v>
      </c>
      <c r="D173" s="32">
        <v>36.130000000000003</v>
      </c>
      <c r="E173" s="32">
        <v>-87.83</v>
      </c>
      <c r="F173" s="17" t="s">
        <v>308</v>
      </c>
      <c r="G173" s="18" t="s">
        <v>46</v>
      </c>
      <c r="H173" s="33" t="s">
        <v>37</v>
      </c>
      <c r="I173" s="33" t="s">
        <v>37</v>
      </c>
      <c r="J173" s="33" t="s">
        <v>37</v>
      </c>
      <c r="L173" s="3" t="s">
        <v>22</v>
      </c>
      <c r="M173" s="18"/>
      <c r="N173" s="11">
        <v>83.46</v>
      </c>
      <c r="O173" s="1">
        <v>100</v>
      </c>
      <c r="P173" s="12">
        <v>98.8</v>
      </c>
      <c r="Q173" s="1"/>
      <c r="R173" s="11"/>
    </row>
    <row r="174" spans="1:18" x14ac:dyDescent="0.25">
      <c r="A174" s="39"/>
      <c r="B174" s="39" t="s">
        <v>207</v>
      </c>
      <c r="C174" s="15" t="s">
        <v>17</v>
      </c>
      <c r="D174" s="15">
        <v>17.899999999999999</v>
      </c>
      <c r="E174" s="15">
        <v>-76.510000000000005</v>
      </c>
      <c r="F174" s="23" t="s">
        <v>298</v>
      </c>
      <c r="G174" s="18" t="s">
        <v>209</v>
      </c>
      <c r="H174" s="33" t="s">
        <v>37</v>
      </c>
      <c r="I174" s="33" t="s">
        <v>83</v>
      </c>
      <c r="J174" s="33" t="s">
        <v>83</v>
      </c>
      <c r="K174" s="33"/>
      <c r="L174" s="3" t="s">
        <v>22</v>
      </c>
      <c r="M174" s="9">
        <v>1</v>
      </c>
      <c r="N174" s="11">
        <v>0</v>
      </c>
      <c r="O174" s="1">
        <v>0</v>
      </c>
      <c r="P174" s="12">
        <v>0</v>
      </c>
      <c r="Q174" s="1"/>
      <c r="R174" s="11"/>
    </row>
    <row r="175" spans="1:18" ht="15.75" x14ac:dyDescent="0.25">
      <c r="A175" s="18"/>
      <c r="B175" s="18" t="s">
        <v>61</v>
      </c>
      <c r="C175" s="18" t="s">
        <v>17</v>
      </c>
      <c r="D175" s="50">
        <v>7.492</v>
      </c>
      <c r="E175" s="50">
        <v>-74.858000000000004</v>
      </c>
      <c r="F175" s="18" t="s">
        <v>321</v>
      </c>
      <c r="G175" s="77" t="s">
        <v>63</v>
      </c>
      <c r="H175" s="30"/>
      <c r="I175" s="30" t="s">
        <v>37</v>
      </c>
      <c r="J175" s="30"/>
      <c r="K175" s="30"/>
      <c r="L175" s="9" t="s">
        <v>79</v>
      </c>
      <c r="M175" s="9">
        <v>3</v>
      </c>
      <c r="N175" s="11"/>
      <c r="O175" s="1">
        <v>0</v>
      </c>
      <c r="P175" s="89"/>
      <c r="Q175" s="1"/>
      <c r="R175" s="11"/>
    </row>
    <row r="176" spans="1:18" ht="15.75" x14ac:dyDescent="0.25">
      <c r="A176" s="1"/>
      <c r="B176" s="1"/>
      <c r="C176" s="1"/>
      <c r="D176" s="1"/>
      <c r="E176" s="1"/>
      <c r="F176" s="1"/>
      <c r="G176" s="1" t="s">
        <v>209</v>
      </c>
      <c r="H176" s="33"/>
      <c r="I176" s="33" t="s">
        <v>37</v>
      </c>
      <c r="J176" s="33"/>
      <c r="K176" s="33"/>
      <c r="L176" s="3" t="s">
        <v>22</v>
      </c>
      <c r="M176" s="9"/>
      <c r="N176" s="11"/>
      <c r="O176" s="1"/>
      <c r="P176" s="89"/>
      <c r="Q176" s="1"/>
      <c r="R176" s="11"/>
    </row>
    <row r="177" spans="1:18" ht="15.75" x14ac:dyDescent="0.25">
      <c r="A177" s="39"/>
      <c r="B177" s="39" t="s">
        <v>80</v>
      </c>
      <c r="C177" s="15" t="s">
        <v>170</v>
      </c>
      <c r="D177" s="15">
        <v>5.5279999999999996</v>
      </c>
      <c r="E177" s="15">
        <v>-87.06</v>
      </c>
      <c r="F177" s="1"/>
      <c r="G177" s="1" t="s">
        <v>63</v>
      </c>
      <c r="H177" s="33"/>
      <c r="I177" s="33" t="s">
        <v>37</v>
      </c>
      <c r="J177" s="33" t="s">
        <v>37</v>
      </c>
      <c r="L177" s="3" t="s">
        <v>22</v>
      </c>
      <c r="M177" s="9">
        <v>1</v>
      </c>
      <c r="N177" s="88"/>
      <c r="O177" s="1"/>
      <c r="P177" s="93"/>
      <c r="Q177" s="1"/>
      <c r="R177" s="11"/>
    </row>
    <row r="178" spans="1:18" ht="15.75" x14ac:dyDescent="0.25">
      <c r="A178" s="1"/>
      <c r="B178" s="1"/>
      <c r="C178" s="1"/>
      <c r="D178" s="1"/>
      <c r="E178" s="1"/>
      <c r="F178" s="1"/>
      <c r="G178" s="1"/>
      <c r="H178" s="33"/>
      <c r="I178" s="33" t="s">
        <v>83</v>
      </c>
      <c r="J178" s="33"/>
      <c r="K178" s="33"/>
      <c r="L178" s="3" t="s">
        <v>22</v>
      </c>
      <c r="M178" s="77">
        <v>1</v>
      </c>
      <c r="N178" s="88"/>
      <c r="O178" s="1"/>
      <c r="P178" s="93"/>
      <c r="Q178" s="1"/>
      <c r="R178" s="11"/>
    </row>
    <row r="179" spans="1:18" ht="15.75" x14ac:dyDescent="0.25">
      <c r="A179" s="1"/>
      <c r="B179" s="1"/>
      <c r="C179" s="1"/>
      <c r="D179" s="1"/>
      <c r="E179" s="1"/>
      <c r="F179" s="1"/>
      <c r="G179" s="18" t="s">
        <v>75</v>
      </c>
      <c r="H179" s="33"/>
      <c r="I179" s="33" t="s">
        <v>37</v>
      </c>
      <c r="J179" s="33" t="s">
        <v>37</v>
      </c>
      <c r="K179" s="33"/>
      <c r="L179" s="3" t="s">
        <v>22</v>
      </c>
      <c r="M179" s="9">
        <v>1</v>
      </c>
      <c r="N179" s="88"/>
      <c r="O179" s="1"/>
      <c r="P179" s="93"/>
      <c r="Q179" s="1"/>
      <c r="R179" s="11"/>
    </row>
    <row r="180" spans="1:18" ht="15.75" x14ac:dyDescent="0.25">
      <c r="A180" s="1"/>
      <c r="B180" s="1"/>
      <c r="C180" s="1"/>
      <c r="D180" s="1"/>
      <c r="E180" s="1"/>
      <c r="F180" s="1"/>
      <c r="G180" s="1" t="s">
        <v>63</v>
      </c>
      <c r="H180" s="33"/>
      <c r="I180" s="33" t="s">
        <v>83</v>
      </c>
      <c r="J180" s="33" t="s">
        <v>83</v>
      </c>
      <c r="K180" s="33"/>
      <c r="L180" s="3" t="s">
        <v>22</v>
      </c>
      <c r="M180" s="9">
        <v>1</v>
      </c>
      <c r="N180" s="94"/>
      <c r="O180" s="1"/>
      <c r="P180" s="89"/>
      <c r="Q180" s="1"/>
      <c r="R180" s="11"/>
    </row>
    <row r="181" spans="1:18" ht="15.75" x14ac:dyDescent="0.25">
      <c r="A181" s="39"/>
      <c r="B181" s="39" t="s">
        <v>322</v>
      </c>
      <c r="C181" s="15" t="s">
        <v>17</v>
      </c>
      <c r="D181" s="15">
        <v>17.21</v>
      </c>
      <c r="E181" s="15">
        <v>-88.51</v>
      </c>
      <c r="F181" s="1"/>
      <c r="G181" s="18" t="s">
        <v>110</v>
      </c>
      <c r="H181" s="33"/>
      <c r="I181" s="33"/>
      <c r="J181" s="33"/>
      <c r="K181" s="33"/>
      <c r="L181" s="3" t="s">
        <v>22</v>
      </c>
      <c r="M181" s="18"/>
      <c r="N181" s="88"/>
      <c r="O181" s="1"/>
      <c r="P181" s="89"/>
      <c r="Q181" s="1"/>
      <c r="R181" s="11"/>
    </row>
    <row r="182" spans="1:18" ht="15.75" x14ac:dyDescent="0.25">
      <c r="A182" s="1"/>
      <c r="B182" s="1"/>
      <c r="C182" s="1"/>
      <c r="D182" s="1"/>
      <c r="E182" s="1"/>
      <c r="F182" s="1"/>
      <c r="G182" s="1"/>
      <c r="H182" s="33"/>
      <c r="I182" s="33"/>
      <c r="J182" s="33"/>
      <c r="K182" s="33"/>
      <c r="L182" s="15" t="s">
        <v>323</v>
      </c>
      <c r="M182" s="15">
        <v>4</v>
      </c>
      <c r="N182" s="88"/>
      <c r="O182" s="1"/>
      <c r="P182" s="89"/>
      <c r="Q182" s="1"/>
      <c r="R182" s="91"/>
    </row>
    <row r="184" spans="1:18" ht="60" x14ac:dyDescent="0.25">
      <c r="J184" s="103" t="s">
        <v>324</v>
      </c>
      <c r="K184" s="102"/>
      <c r="L184" s="95"/>
      <c r="M184" s="95"/>
      <c r="N184" s="96" t="s">
        <v>325</v>
      </c>
      <c r="O184" s="95"/>
    </row>
    <row r="185" spans="1:18" ht="60" x14ac:dyDescent="0.25">
      <c r="J185" s="104" t="s">
        <v>326</v>
      </c>
      <c r="K185" s="102"/>
      <c r="L185" s="95"/>
      <c r="M185" s="95"/>
      <c r="N185" s="97" t="s">
        <v>327</v>
      </c>
      <c r="O185" s="95"/>
    </row>
    <row r="186" spans="1:18" ht="60" x14ac:dyDescent="0.25">
      <c r="N186" s="98" t="s">
        <v>328</v>
      </c>
    </row>
  </sheetData>
  <sheetProtection algorithmName="SHA-512" hashValue="/iQDthZXmj13FtCetFuNBtGB5CRzNrk0J5WxhELt4KJtSaO/jwHEGHENk85eGl/U61nYz0jPhou+524muvMhOQ==" saltValue="D8wnQPsg8f7e7igGW6F3tw==" spinCount="100000" sheet="1" objects="1" scenarios="1"/>
  <mergeCells count="3">
    <mergeCell ref="A151:B151"/>
    <mergeCell ref="J184:K184"/>
    <mergeCell ref="J185:K185"/>
  </mergeCells>
  <conditionalFormatting sqref="N2:O182">
    <cfRule type="expression" dxfId="95" priority="1">
      <formula>LEN(TRIM(N2))=0</formula>
    </cfRule>
  </conditionalFormatting>
  <conditionalFormatting sqref="N2:O182">
    <cfRule type="cellIs" dxfId="94" priority="2" operator="between">
      <formula>50.9</formula>
      <formula>0</formula>
    </cfRule>
  </conditionalFormatting>
  <conditionalFormatting sqref="N2:O182">
    <cfRule type="cellIs" dxfId="93" priority="3" operator="greaterThanOrEqual">
      <formula>90</formula>
    </cfRule>
  </conditionalFormatting>
  <conditionalFormatting sqref="N174">
    <cfRule type="expression" dxfId="92" priority="4">
      <formula>LEN(TRIM(N174))=0</formula>
    </cfRule>
  </conditionalFormatting>
  <conditionalFormatting sqref="N174">
    <cfRule type="cellIs" dxfId="91" priority="5" operator="between">
      <formula>50.9</formula>
      <formula>0</formula>
    </cfRule>
  </conditionalFormatting>
  <conditionalFormatting sqref="N174">
    <cfRule type="cellIs" dxfId="90" priority="6" operator="greaterThanOrEqual">
      <formula>90</formula>
    </cfRule>
  </conditionalFormatting>
  <conditionalFormatting sqref="N180:N182">
    <cfRule type="expression" dxfId="89" priority="7">
      <formula>LEN(TRIM(N180))=0</formula>
    </cfRule>
  </conditionalFormatting>
  <conditionalFormatting sqref="N180:N182">
    <cfRule type="cellIs" dxfId="88" priority="8" operator="between">
      <formula>50.9</formula>
      <formula>0</formula>
    </cfRule>
  </conditionalFormatting>
  <conditionalFormatting sqref="N180:N182">
    <cfRule type="cellIs" dxfId="87" priority="9" operator="greaterThanOrEqual">
      <formula>90</formula>
    </cfRule>
  </conditionalFormatting>
  <conditionalFormatting sqref="Q181:Q182">
    <cfRule type="expression" dxfId="86" priority="10">
      <formula>LEN(TRIM(Q181))=0</formula>
    </cfRule>
  </conditionalFormatting>
  <conditionalFormatting sqref="Q181:Q182">
    <cfRule type="cellIs" dxfId="85" priority="11" operator="between">
      <formula>50.9</formula>
      <formula>0</formula>
    </cfRule>
  </conditionalFormatting>
  <conditionalFormatting sqref="Q181:Q182">
    <cfRule type="cellIs" dxfId="84" priority="12" operator="greaterThanOrEqual">
      <formula>90</formula>
    </cfRule>
  </conditionalFormatting>
  <conditionalFormatting sqref="N63">
    <cfRule type="expression" dxfId="83" priority="13">
      <formula>LEN(TRIM(N63))=0</formula>
    </cfRule>
  </conditionalFormatting>
  <conditionalFormatting sqref="N63">
    <cfRule type="cellIs" dxfId="82" priority="14" operator="between">
      <formula>50.9</formula>
      <formula>0</formula>
    </cfRule>
  </conditionalFormatting>
  <conditionalFormatting sqref="N63">
    <cfRule type="cellIs" dxfId="81" priority="15" operator="greaterThanOrEqual">
      <formula>90</formula>
    </cfRule>
  </conditionalFormatting>
  <conditionalFormatting sqref="N73:N74">
    <cfRule type="expression" dxfId="80" priority="16">
      <formula>LEN(TRIM(N73))=0</formula>
    </cfRule>
  </conditionalFormatting>
  <conditionalFormatting sqref="N73:N74">
    <cfRule type="cellIs" dxfId="79" priority="17" operator="between">
      <formula>50.9</formula>
      <formula>0</formula>
    </cfRule>
  </conditionalFormatting>
  <conditionalFormatting sqref="N73:N74">
    <cfRule type="cellIs" dxfId="78" priority="18" operator="greaterThanOrEqual">
      <formula>90</formula>
    </cfRule>
  </conditionalFormatting>
  <conditionalFormatting sqref="Q2:Q182">
    <cfRule type="expression" dxfId="77" priority="19">
      <formula>LEN(TRIM(Q2))=0</formula>
    </cfRule>
  </conditionalFormatting>
  <conditionalFormatting sqref="Q2:Q182">
    <cfRule type="cellIs" dxfId="76" priority="20" operator="between">
      <formula>50.9</formula>
      <formula>0</formula>
    </cfRule>
  </conditionalFormatting>
  <conditionalFormatting sqref="Q2:Q182">
    <cfRule type="cellIs" dxfId="75" priority="21" operator="greaterThanOrEqual">
      <formula>90</formula>
    </cfRule>
  </conditionalFormatting>
  <conditionalFormatting sqref="P176:P179">
    <cfRule type="expression" dxfId="74" priority="22">
      <formula>LEN(TRIM(P176))=0</formula>
    </cfRule>
  </conditionalFormatting>
  <conditionalFormatting sqref="P176:P179">
    <cfRule type="cellIs" dxfId="73" priority="23" operator="between">
      <formula>50.9</formula>
      <formula>0</formula>
    </cfRule>
  </conditionalFormatting>
  <conditionalFormatting sqref="P176:P179">
    <cfRule type="cellIs" dxfId="72" priority="24" operator="greaterThanOrEqual">
      <formula>90</formula>
    </cfRule>
  </conditionalFormatting>
  <conditionalFormatting sqref="P175">
    <cfRule type="expression" dxfId="71" priority="25">
      <formula>LEN(TRIM(P175))=0</formula>
    </cfRule>
  </conditionalFormatting>
  <conditionalFormatting sqref="P175">
    <cfRule type="cellIs" dxfId="70" priority="26" operator="between">
      <formula>50.9</formula>
      <formula>0</formula>
    </cfRule>
  </conditionalFormatting>
  <conditionalFormatting sqref="P175">
    <cfRule type="cellIs" dxfId="69" priority="27" operator="greaterThanOrEqual">
      <formula>90</formula>
    </cfRule>
  </conditionalFormatting>
  <conditionalFormatting sqref="P180:P182">
    <cfRule type="expression" dxfId="68" priority="28">
      <formula>LEN(TRIM(P180))=0</formula>
    </cfRule>
  </conditionalFormatting>
  <conditionalFormatting sqref="P180:P182">
    <cfRule type="cellIs" dxfId="67" priority="29" operator="between">
      <formula>50.9</formula>
      <formula>0</formula>
    </cfRule>
  </conditionalFormatting>
  <conditionalFormatting sqref="P180:P182">
    <cfRule type="cellIs" dxfId="66" priority="30" operator="greaterThanOrEqual">
      <formula>90</formula>
    </cfRule>
  </conditionalFormatting>
  <conditionalFormatting sqref="P64">
    <cfRule type="expression" dxfId="65" priority="31">
      <formula>LEN(TRIM(P64))=0</formula>
    </cfRule>
  </conditionalFormatting>
  <conditionalFormatting sqref="P64">
    <cfRule type="cellIs" dxfId="64" priority="32" operator="between">
      <formula>50.9</formula>
      <formula>0</formula>
    </cfRule>
  </conditionalFormatting>
  <conditionalFormatting sqref="P64">
    <cfRule type="cellIs" dxfId="63" priority="33" operator="greaterThanOrEqual">
      <formula>90</formula>
    </cfRule>
  </conditionalFormatting>
  <conditionalFormatting sqref="P74:P75">
    <cfRule type="expression" dxfId="62" priority="34">
      <formula>LEN(TRIM(P74))=0</formula>
    </cfRule>
  </conditionalFormatting>
  <conditionalFormatting sqref="P74:P75">
    <cfRule type="cellIs" dxfId="61" priority="35" operator="between">
      <formula>50.9</formula>
      <formula>0</formula>
    </cfRule>
  </conditionalFormatting>
  <conditionalFormatting sqref="P74:P75">
    <cfRule type="cellIs" dxfId="60" priority="36" operator="greaterThanOrEqual">
      <formula>90</formula>
    </cfRule>
  </conditionalFormatting>
  <conditionalFormatting sqref="P2:P182">
    <cfRule type="expression" dxfId="59" priority="37">
      <formula>LEN(TRIM(P2))=0</formula>
    </cfRule>
  </conditionalFormatting>
  <conditionalFormatting sqref="P2:P182">
    <cfRule type="cellIs" dxfId="58" priority="38" operator="between">
      <formula>50.9</formula>
      <formula>0</formula>
    </cfRule>
  </conditionalFormatting>
  <conditionalFormatting sqref="P2:P182">
    <cfRule type="cellIs" dxfId="57" priority="39" operator="greaterThanOrEqual">
      <formula>90</formula>
    </cfRule>
  </conditionalFormatting>
  <pageMargins left="0.7" right="0.7" top="0.75" bottom="0.75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workbookViewId="0">
      <selection sqref="A1:D1048576"/>
    </sheetView>
  </sheetViews>
  <sheetFormatPr defaultRowHeight="15" x14ac:dyDescent="0.25"/>
  <cols>
    <col min="1" max="1" width="11.85546875" customWidth="1"/>
    <col min="2" max="2" width="5.42578125" customWidth="1"/>
    <col min="3" max="3" width="8.7109375" customWidth="1"/>
    <col min="4" max="4" width="10.5703125" customWidth="1"/>
  </cols>
  <sheetData>
    <row r="1" spans="1:4" x14ac:dyDescent="0.25">
      <c r="A1" t="s">
        <v>2</v>
      </c>
      <c r="B1" t="s">
        <v>14</v>
      </c>
      <c r="C1" t="s">
        <v>329</v>
      </c>
      <c r="D1" t="s">
        <v>7</v>
      </c>
    </row>
    <row r="2" spans="1:4" x14ac:dyDescent="0.25">
      <c r="A2" t="s">
        <v>20</v>
      </c>
      <c r="B2" t="s">
        <v>37</v>
      </c>
      <c r="C2" t="s">
        <v>21</v>
      </c>
      <c r="D2">
        <v>99.2</v>
      </c>
    </row>
    <row r="3" spans="1:4" x14ac:dyDescent="0.25">
      <c r="A3" t="s">
        <v>25</v>
      </c>
      <c r="B3" t="s">
        <v>37</v>
      </c>
      <c r="C3" t="s">
        <v>26</v>
      </c>
      <c r="D3">
        <v>0</v>
      </c>
    </row>
    <row r="4" spans="1:4" x14ac:dyDescent="0.25">
      <c r="A4" t="s">
        <v>30</v>
      </c>
      <c r="B4" t="s">
        <v>37</v>
      </c>
      <c r="C4" t="s">
        <v>31</v>
      </c>
      <c r="D4">
        <v>96.9</v>
      </c>
    </row>
    <row r="5" spans="1:4" x14ac:dyDescent="0.25">
      <c r="A5" t="s">
        <v>40</v>
      </c>
      <c r="B5" t="s">
        <v>37</v>
      </c>
      <c r="C5" t="s">
        <v>26</v>
      </c>
      <c r="D5">
        <v>99.5</v>
      </c>
    </row>
    <row r="6" spans="1:4" x14ac:dyDescent="0.25">
      <c r="A6" t="s">
        <v>42</v>
      </c>
      <c r="B6" t="s">
        <v>37</v>
      </c>
      <c r="C6" t="s">
        <v>43</v>
      </c>
      <c r="D6">
        <v>91.3</v>
      </c>
    </row>
    <row r="7" spans="1:4" x14ac:dyDescent="0.25">
      <c r="A7" t="s">
        <v>45</v>
      </c>
      <c r="B7" t="s">
        <v>37</v>
      </c>
      <c r="C7" t="s">
        <v>46</v>
      </c>
      <c r="D7">
        <v>98.3</v>
      </c>
    </row>
    <row r="8" spans="1:4" x14ac:dyDescent="0.25">
      <c r="A8" t="s">
        <v>47</v>
      </c>
      <c r="B8" t="s">
        <v>37</v>
      </c>
      <c r="C8" t="s">
        <v>46</v>
      </c>
      <c r="D8">
        <v>96.7</v>
      </c>
    </row>
    <row r="9" spans="1:4" x14ac:dyDescent="0.25">
      <c r="A9" t="s">
        <v>48</v>
      </c>
      <c r="B9" t="s">
        <v>37</v>
      </c>
      <c r="C9" t="s">
        <v>51</v>
      </c>
      <c r="D9">
        <v>99.5</v>
      </c>
    </row>
    <row r="10" spans="1:4" x14ac:dyDescent="0.25">
      <c r="A10" t="s">
        <v>53</v>
      </c>
      <c r="B10" t="s">
        <v>37</v>
      </c>
      <c r="C10" t="s">
        <v>26</v>
      </c>
      <c r="D10">
        <v>86</v>
      </c>
    </row>
    <row r="11" spans="1:4" x14ac:dyDescent="0.25">
      <c r="A11" t="s">
        <v>55</v>
      </c>
      <c r="C11" t="s">
        <v>59</v>
      </c>
    </row>
    <row r="12" spans="1:4" x14ac:dyDescent="0.25">
      <c r="A12" t="s">
        <v>62</v>
      </c>
      <c r="C12" t="s">
        <v>63</v>
      </c>
    </row>
    <row r="13" spans="1:4" x14ac:dyDescent="0.25">
      <c r="A13" t="s">
        <v>64</v>
      </c>
      <c r="B13" t="s">
        <v>37</v>
      </c>
      <c r="C13" t="s">
        <v>65</v>
      </c>
      <c r="D13">
        <v>99.6</v>
      </c>
    </row>
    <row r="14" spans="1:4" x14ac:dyDescent="0.25">
      <c r="A14" t="s">
        <v>66</v>
      </c>
      <c r="B14" t="s">
        <v>37</v>
      </c>
      <c r="C14" t="s">
        <v>26</v>
      </c>
      <c r="D14">
        <v>85.1</v>
      </c>
    </row>
    <row r="15" spans="1:4" x14ac:dyDescent="0.25">
      <c r="A15" t="s">
        <v>68</v>
      </c>
      <c r="C15" t="s">
        <v>72</v>
      </c>
    </row>
    <row r="16" spans="1:4" x14ac:dyDescent="0.25">
      <c r="A16" t="s">
        <v>74</v>
      </c>
      <c r="B16" t="s">
        <v>37</v>
      </c>
      <c r="C16" t="s">
        <v>75</v>
      </c>
      <c r="D16">
        <v>94.3</v>
      </c>
    </row>
    <row r="17" spans="1:4" x14ac:dyDescent="0.25">
      <c r="A17" t="s">
        <v>77</v>
      </c>
      <c r="C17" t="s">
        <v>78</v>
      </c>
    </row>
    <row r="18" spans="1:4" x14ac:dyDescent="0.25">
      <c r="A18" t="s">
        <v>81</v>
      </c>
      <c r="C18" t="s">
        <v>82</v>
      </c>
    </row>
    <row r="19" spans="1:4" x14ac:dyDescent="0.25">
      <c r="A19" t="s">
        <v>85</v>
      </c>
      <c r="B19" t="s">
        <v>37</v>
      </c>
      <c r="C19" t="s">
        <v>86</v>
      </c>
      <c r="D19">
        <v>99.5</v>
      </c>
    </row>
    <row r="20" spans="1:4" x14ac:dyDescent="0.25">
      <c r="A20" t="s">
        <v>88</v>
      </c>
      <c r="B20" t="s">
        <v>37</v>
      </c>
      <c r="C20" t="s">
        <v>51</v>
      </c>
      <c r="D20">
        <v>99.7</v>
      </c>
    </row>
    <row r="21" spans="1:4" x14ac:dyDescent="0.25">
      <c r="A21" t="s">
        <v>90</v>
      </c>
      <c r="B21" t="s">
        <v>37</v>
      </c>
      <c r="C21" t="s">
        <v>46</v>
      </c>
      <c r="D21">
        <v>99.7</v>
      </c>
    </row>
    <row r="22" spans="1:4" x14ac:dyDescent="0.25">
      <c r="A22" t="s">
        <v>91</v>
      </c>
      <c r="B22" t="s">
        <v>37</v>
      </c>
      <c r="C22" t="s">
        <v>51</v>
      </c>
      <c r="D22">
        <v>99.7</v>
      </c>
    </row>
    <row r="23" spans="1:4" x14ac:dyDescent="0.25">
      <c r="A23" t="s">
        <v>92</v>
      </c>
      <c r="B23" t="s">
        <v>37</v>
      </c>
      <c r="C23" t="s">
        <v>21</v>
      </c>
      <c r="D23">
        <v>66.400000000000006</v>
      </c>
    </row>
    <row r="24" spans="1:4" x14ac:dyDescent="0.25">
      <c r="A24" t="s">
        <v>93</v>
      </c>
      <c r="C24" t="s">
        <v>86</v>
      </c>
    </row>
    <row r="25" spans="1:4" x14ac:dyDescent="0.25">
      <c r="A25" t="s">
        <v>94</v>
      </c>
      <c r="B25" t="s">
        <v>37</v>
      </c>
      <c r="C25" t="s">
        <v>31</v>
      </c>
      <c r="D25">
        <v>0</v>
      </c>
    </row>
    <row r="26" spans="1:4" x14ac:dyDescent="0.25">
      <c r="A26" t="s">
        <v>95</v>
      </c>
      <c r="B26" t="s">
        <v>37</v>
      </c>
      <c r="C26" t="s">
        <v>96</v>
      </c>
      <c r="D26">
        <v>5.8</v>
      </c>
    </row>
    <row r="27" spans="1:4" x14ac:dyDescent="0.25">
      <c r="A27" t="s">
        <v>98</v>
      </c>
      <c r="B27" t="s">
        <v>37</v>
      </c>
      <c r="C27" t="s">
        <v>65</v>
      </c>
      <c r="D27">
        <v>99.4</v>
      </c>
    </row>
    <row r="28" spans="1:4" x14ac:dyDescent="0.25">
      <c r="A28" t="s">
        <v>100</v>
      </c>
      <c r="B28" t="s">
        <v>37</v>
      </c>
      <c r="C28" t="s">
        <v>101</v>
      </c>
      <c r="D28">
        <v>99.4</v>
      </c>
    </row>
    <row r="29" spans="1:4" x14ac:dyDescent="0.25">
      <c r="A29" t="s">
        <v>102</v>
      </c>
      <c r="B29" t="s">
        <v>83</v>
      </c>
      <c r="C29" t="s">
        <v>103</v>
      </c>
      <c r="D29">
        <v>99.1</v>
      </c>
    </row>
    <row r="30" spans="1:4" x14ac:dyDescent="0.25">
      <c r="A30" t="s">
        <v>104</v>
      </c>
      <c r="B30" t="s">
        <v>37</v>
      </c>
      <c r="C30" t="s">
        <v>63</v>
      </c>
      <c r="D30">
        <v>99.5</v>
      </c>
    </row>
    <row r="31" spans="1:4" x14ac:dyDescent="0.25">
      <c r="A31" t="s">
        <v>106</v>
      </c>
      <c r="B31" t="s">
        <v>83</v>
      </c>
      <c r="C31" t="s">
        <v>107</v>
      </c>
      <c r="D31">
        <v>0</v>
      </c>
    </row>
    <row r="32" spans="1:4" x14ac:dyDescent="0.25">
      <c r="A32" t="s">
        <v>109</v>
      </c>
      <c r="B32" t="s">
        <v>37</v>
      </c>
      <c r="C32" t="s">
        <v>110</v>
      </c>
      <c r="D32">
        <v>0</v>
      </c>
    </row>
    <row r="33" spans="1:4" x14ac:dyDescent="0.25">
      <c r="A33" t="s">
        <v>111</v>
      </c>
      <c r="B33" t="s">
        <v>37</v>
      </c>
      <c r="C33" t="s">
        <v>21</v>
      </c>
      <c r="D33">
        <v>99.2</v>
      </c>
    </row>
    <row r="34" spans="1:4" x14ac:dyDescent="0.25">
      <c r="A34" t="s">
        <v>112</v>
      </c>
      <c r="B34" t="s">
        <v>37</v>
      </c>
      <c r="C34" t="s">
        <v>26</v>
      </c>
      <c r="D34">
        <v>0</v>
      </c>
    </row>
    <row r="35" spans="1:4" x14ac:dyDescent="0.25">
      <c r="A35" t="s">
        <v>115</v>
      </c>
      <c r="B35" t="s">
        <v>83</v>
      </c>
      <c r="C35" t="s">
        <v>116</v>
      </c>
      <c r="D35">
        <v>0</v>
      </c>
    </row>
    <row r="36" spans="1:4" x14ac:dyDescent="0.25">
      <c r="A36" t="s">
        <v>117</v>
      </c>
      <c r="C36" t="s">
        <v>82</v>
      </c>
    </row>
    <row r="37" spans="1:4" x14ac:dyDescent="0.25">
      <c r="A37" t="s">
        <v>119</v>
      </c>
      <c r="B37" t="s">
        <v>37</v>
      </c>
      <c r="C37" t="s">
        <v>26</v>
      </c>
      <c r="D37">
        <v>0</v>
      </c>
    </row>
    <row r="38" spans="1:4" x14ac:dyDescent="0.25">
      <c r="A38" t="s">
        <v>121</v>
      </c>
      <c r="B38" t="s">
        <v>37</v>
      </c>
      <c r="C38" t="s">
        <v>122</v>
      </c>
      <c r="D38">
        <v>99.4</v>
      </c>
    </row>
    <row r="39" spans="1:4" x14ac:dyDescent="0.25">
      <c r="A39" t="s">
        <v>123</v>
      </c>
      <c r="B39" t="s">
        <v>83</v>
      </c>
      <c r="C39" t="s">
        <v>60</v>
      </c>
      <c r="D39">
        <v>94.4</v>
      </c>
    </row>
    <row r="40" spans="1:4" x14ac:dyDescent="0.25">
      <c r="A40" t="s">
        <v>124</v>
      </c>
      <c r="B40" t="s">
        <v>37</v>
      </c>
      <c r="C40" t="s">
        <v>125</v>
      </c>
      <c r="D40">
        <v>0</v>
      </c>
    </row>
    <row r="41" spans="1:4" x14ac:dyDescent="0.25">
      <c r="A41" t="s">
        <v>127</v>
      </c>
      <c r="B41" t="s">
        <v>37</v>
      </c>
      <c r="C41" t="s">
        <v>65</v>
      </c>
      <c r="D41">
        <v>0</v>
      </c>
    </row>
    <row r="42" spans="1:4" x14ac:dyDescent="0.25">
      <c r="A42" t="s">
        <v>128</v>
      </c>
      <c r="C42" t="s">
        <v>63</v>
      </c>
    </row>
    <row r="43" spans="1:4" x14ac:dyDescent="0.25">
      <c r="A43" t="s">
        <v>129</v>
      </c>
      <c r="B43" t="s">
        <v>37</v>
      </c>
      <c r="C43" t="s">
        <v>26</v>
      </c>
      <c r="D43">
        <v>99.6</v>
      </c>
    </row>
    <row r="44" spans="1:4" x14ac:dyDescent="0.25">
      <c r="A44" t="s">
        <v>130</v>
      </c>
      <c r="B44" t="s">
        <v>37</v>
      </c>
      <c r="C44" t="s">
        <v>26</v>
      </c>
      <c r="D44">
        <v>0</v>
      </c>
    </row>
    <row r="45" spans="1:4" x14ac:dyDescent="0.25">
      <c r="A45" t="s">
        <v>131</v>
      </c>
      <c r="C45" t="s">
        <v>86</v>
      </c>
    </row>
    <row r="46" spans="1:4" x14ac:dyDescent="0.25">
      <c r="A46" t="s">
        <v>132</v>
      </c>
      <c r="B46" t="s">
        <v>37</v>
      </c>
      <c r="C46" t="s">
        <v>86</v>
      </c>
      <c r="D46">
        <v>0</v>
      </c>
    </row>
    <row r="47" spans="1:4" x14ac:dyDescent="0.25">
      <c r="A47" t="s">
        <v>133</v>
      </c>
      <c r="B47" t="s">
        <v>37</v>
      </c>
      <c r="C47" t="s">
        <v>21</v>
      </c>
      <c r="D47">
        <v>99.5</v>
      </c>
    </row>
    <row r="48" spans="1:4" x14ac:dyDescent="0.25">
      <c r="A48" t="s">
        <v>135</v>
      </c>
      <c r="B48" t="s">
        <v>37</v>
      </c>
      <c r="C48" t="s">
        <v>43</v>
      </c>
      <c r="D48">
        <v>1.3</v>
      </c>
    </row>
    <row r="49" spans="1:4" x14ac:dyDescent="0.25">
      <c r="A49" t="s">
        <v>136</v>
      </c>
      <c r="B49" t="s">
        <v>37</v>
      </c>
      <c r="C49" t="s">
        <v>21</v>
      </c>
      <c r="D49">
        <v>99.6</v>
      </c>
    </row>
    <row r="50" spans="1:4" x14ac:dyDescent="0.25">
      <c r="A50" t="s">
        <v>137</v>
      </c>
      <c r="B50" t="s">
        <v>37</v>
      </c>
      <c r="C50" t="s">
        <v>43</v>
      </c>
      <c r="D50">
        <v>91.3</v>
      </c>
    </row>
    <row r="51" spans="1:4" x14ac:dyDescent="0.25">
      <c r="A51" t="s">
        <v>139</v>
      </c>
      <c r="B51" t="s">
        <v>37</v>
      </c>
      <c r="C51" t="s">
        <v>46</v>
      </c>
      <c r="D51">
        <v>76.2</v>
      </c>
    </row>
    <row r="52" spans="1:4" x14ac:dyDescent="0.25">
      <c r="A52" t="s">
        <v>141</v>
      </c>
      <c r="B52" t="s">
        <v>37</v>
      </c>
      <c r="C52" t="s">
        <v>65</v>
      </c>
      <c r="D52">
        <v>99</v>
      </c>
    </row>
    <row r="53" spans="1:4" x14ac:dyDescent="0.25">
      <c r="A53" t="s">
        <v>143</v>
      </c>
      <c r="B53" t="s">
        <v>37</v>
      </c>
      <c r="C53" t="s">
        <v>65</v>
      </c>
      <c r="D53">
        <v>99.6</v>
      </c>
    </row>
    <row r="54" spans="1:4" x14ac:dyDescent="0.25">
      <c r="A54" t="s">
        <v>144</v>
      </c>
      <c r="B54" t="s">
        <v>37</v>
      </c>
      <c r="C54" t="s">
        <v>31</v>
      </c>
      <c r="D54">
        <v>99.3</v>
      </c>
    </row>
    <row r="55" spans="1:4" x14ac:dyDescent="0.25">
      <c r="A55" t="s">
        <v>145</v>
      </c>
      <c r="B55" t="s">
        <v>37</v>
      </c>
      <c r="C55" t="s">
        <v>146</v>
      </c>
      <c r="D55">
        <v>96.9</v>
      </c>
    </row>
    <row r="56" spans="1:4" x14ac:dyDescent="0.25">
      <c r="A56" t="s">
        <v>147</v>
      </c>
      <c r="C56" t="s">
        <v>63</v>
      </c>
    </row>
    <row r="57" spans="1:4" x14ac:dyDescent="0.25">
      <c r="A57" t="s">
        <v>148</v>
      </c>
      <c r="B57" t="s">
        <v>37</v>
      </c>
      <c r="C57" t="s">
        <v>110</v>
      </c>
      <c r="D57">
        <v>0</v>
      </c>
    </row>
    <row r="58" spans="1:4" x14ac:dyDescent="0.25">
      <c r="A58" t="s">
        <v>150</v>
      </c>
      <c r="B58" t="s">
        <v>37</v>
      </c>
      <c r="C58" t="s">
        <v>43</v>
      </c>
      <c r="D58">
        <v>91.4</v>
      </c>
    </row>
    <row r="59" spans="1:4" x14ac:dyDescent="0.25">
      <c r="A59" t="s">
        <v>151</v>
      </c>
      <c r="B59" t="s">
        <v>37</v>
      </c>
      <c r="C59" t="s">
        <v>26</v>
      </c>
      <c r="D59">
        <v>75.5</v>
      </c>
    </row>
    <row r="60" spans="1:4" x14ac:dyDescent="0.25">
      <c r="A60" t="s">
        <v>152</v>
      </c>
      <c r="B60" t="s">
        <v>37</v>
      </c>
      <c r="C60" t="s">
        <v>75</v>
      </c>
      <c r="D60">
        <v>94.1</v>
      </c>
    </row>
    <row r="61" spans="1:4" x14ac:dyDescent="0.25">
      <c r="A61" t="s">
        <v>154</v>
      </c>
      <c r="B61" t="s">
        <v>37</v>
      </c>
      <c r="C61" t="s">
        <v>51</v>
      </c>
      <c r="D61">
        <v>99.7</v>
      </c>
    </row>
    <row r="62" spans="1:4" x14ac:dyDescent="0.25">
      <c r="A62" t="s">
        <v>156</v>
      </c>
      <c r="B62" t="s">
        <v>37</v>
      </c>
      <c r="C62" t="s">
        <v>51</v>
      </c>
      <c r="D62">
        <v>99.5</v>
      </c>
    </row>
    <row r="63" spans="1:4" x14ac:dyDescent="0.25">
      <c r="A63" t="s">
        <v>157</v>
      </c>
      <c r="B63" t="s">
        <v>37</v>
      </c>
      <c r="C63" t="s">
        <v>51</v>
      </c>
      <c r="D63">
        <v>98.3</v>
      </c>
    </row>
    <row r="64" spans="1:4" x14ac:dyDescent="0.25">
      <c r="A64" t="s">
        <v>158</v>
      </c>
      <c r="C64" t="s">
        <v>86</v>
      </c>
    </row>
    <row r="65" spans="1:4" x14ac:dyDescent="0.25">
      <c r="A65" t="s">
        <v>160</v>
      </c>
      <c r="B65" t="s">
        <v>162</v>
      </c>
      <c r="C65" t="s">
        <v>161</v>
      </c>
      <c r="D65">
        <v>0</v>
      </c>
    </row>
    <row r="66" spans="1:4" x14ac:dyDescent="0.25">
      <c r="A66" t="s">
        <v>163</v>
      </c>
      <c r="B66" t="s">
        <v>37</v>
      </c>
      <c r="C66" t="s">
        <v>146</v>
      </c>
      <c r="D66">
        <v>99.6</v>
      </c>
    </row>
    <row r="67" spans="1:4" x14ac:dyDescent="0.25">
      <c r="A67" t="s">
        <v>164</v>
      </c>
      <c r="B67" t="s">
        <v>37</v>
      </c>
      <c r="C67" t="s">
        <v>63</v>
      </c>
      <c r="D67">
        <v>0</v>
      </c>
    </row>
    <row r="68" spans="1:4" x14ac:dyDescent="0.25">
      <c r="A68" t="s">
        <v>165</v>
      </c>
      <c r="B68" t="s">
        <v>83</v>
      </c>
      <c r="C68" t="s">
        <v>107</v>
      </c>
      <c r="D68">
        <v>100</v>
      </c>
    </row>
    <row r="69" spans="1:4" x14ac:dyDescent="0.25">
      <c r="A69" t="s">
        <v>167</v>
      </c>
      <c r="B69" t="s">
        <v>37</v>
      </c>
      <c r="C69" t="s">
        <v>46</v>
      </c>
      <c r="D69">
        <v>96.7</v>
      </c>
    </row>
    <row r="70" spans="1:4" x14ac:dyDescent="0.25">
      <c r="A70" t="s">
        <v>169</v>
      </c>
      <c r="B70" t="s">
        <v>37</v>
      </c>
      <c r="C70" t="s">
        <v>65</v>
      </c>
      <c r="D70">
        <v>95.8</v>
      </c>
    </row>
    <row r="71" spans="1:4" x14ac:dyDescent="0.25">
      <c r="A71" t="s">
        <v>171</v>
      </c>
      <c r="B71" t="s">
        <v>83</v>
      </c>
      <c r="C71" t="s">
        <v>60</v>
      </c>
      <c r="D71">
        <v>92.6</v>
      </c>
    </row>
    <row r="72" spans="1:4" x14ac:dyDescent="0.25">
      <c r="A72" t="s">
        <v>172</v>
      </c>
      <c r="B72" t="s">
        <v>37</v>
      </c>
      <c r="C72" t="s">
        <v>26</v>
      </c>
      <c r="D72">
        <v>84.3</v>
      </c>
    </row>
    <row r="73" spans="1:4" x14ac:dyDescent="0.25">
      <c r="A73" t="s">
        <v>173</v>
      </c>
      <c r="C73" t="s">
        <v>82</v>
      </c>
    </row>
    <row r="74" spans="1:4" x14ac:dyDescent="0.25">
      <c r="A74" t="s">
        <v>174</v>
      </c>
      <c r="C74" t="s">
        <v>86</v>
      </c>
    </row>
    <row r="75" spans="1:4" x14ac:dyDescent="0.25">
      <c r="A75" t="s">
        <v>175</v>
      </c>
      <c r="C75" t="s">
        <v>176</v>
      </c>
    </row>
    <row r="76" spans="1:4" x14ac:dyDescent="0.25">
      <c r="A76" t="s">
        <v>177</v>
      </c>
      <c r="B76" t="s">
        <v>37</v>
      </c>
      <c r="C76" t="s">
        <v>26</v>
      </c>
      <c r="D76">
        <v>0</v>
      </c>
    </row>
    <row r="77" spans="1:4" x14ac:dyDescent="0.25">
      <c r="A77" t="s">
        <v>178</v>
      </c>
      <c r="C77" t="s">
        <v>21</v>
      </c>
      <c r="D77">
        <v>66.599999999999994</v>
      </c>
    </row>
    <row r="78" spans="1:4" x14ac:dyDescent="0.25">
      <c r="A78" t="s">
        <v>179</v>
      </c>
      <c r="C78" t="s">
        <v>26</v>
      </c>
    </row>
    <row r="79" spans="1:4" x14ac:dyDescent="0.25">
      <c r="A79" t="s">
        <v>180</v>
      </c>
      <c r="C79" t="s">
        <v>60</v>
      </c>
    </row>
    <row r="80" spans="1:4" x14ac:dyDescent="0.25">
      <c r="A80" t="s">
        <v>181</v>
      </c>
      <c r="B80" t="s">
        <v>37</v>
      </c>
      <c r="C80" t="s">
        <v>86</v>
      </c>
      <c r="D80">
        <v>70.3</v>
      </c>
    </row>
    <row r="81" spans="1:4" x14ac:dyDescent="0.25">
      <c r="A81" t="s">
        <v>182</v>
      </c>
      <c r="B81" t="s">
        <v>83</v>
      </c>
      <c r="C81" t="s">
        <v>183</v>
      </c>
      <c r="D81">
        <v>0</v>
      </c>
    </row>
    <row r="82" spans="1:4" x14ac:dyDescent="0.25">
      <c r="A82" t="s">
        <v>184</v>
      </c>
      <c r="C82" t="s">
        <v>78</v>
      </c>
    </row>
    <row r="83" spans="1:4" x14ac:dyDescent="0.25">
      <c r="A83" t="s">
        <v>185</v>
      </c>
      <c r="B83" t="s">
        <v>37</v>
      </c>
      <c r="C83" t="s">
        <v>186</v>
      </c>
      <c r="D83">
        <v>0</v>
      </c>
    </row>
    <row r="84" spans="1:4" x14ac:dyDescent="0.25">
      <c r="A84" t="s">
        <v>187</v>
      </c>
      <c r="B84" t="s">
        <v>37</v>
      </c>
      <c r="C84" t="s">
        <v>65</v>
      </c>
      <c r="D84">
        <v>97.5</v>
      </c>
    </row>
    <row r="85" spans="1:4" x14ac:dyDescent="0.25">
      <c r="A85" t="s">
        <v>189</v>
      </c>
      <c r="B85" t="s">
        <v>37</v>
      </c>
      <c r="C85" t="s">
        <v>46</v>
      </c>
      <c r="D85">
        <v>64.7</v>
      </c>
    </row>
    <row r="86" spans="1:4" x14ac:dyDescent="0.25">
      <c r="A86" t="s">
        <v>191</v>
      </c>
      <c r="B86" t="s">
        <v>37</v>
      </c>
      <c r="C86" t="s">
        <v>46</v>
      </c>
      <c r="D86">
        <v>99.6</v>
      </c>
    </row>
    <row r="87" spans="1:4" x14ac:dyDescent="0.25">
      <c r="A87" t="s">
        <v>192</v>
      </c>
      <c r="B87" t="s">
        <v>37</v>
      </c>
      <c r="C87" t="s">
        <v>101</v>
      </c>
      <c r="D87">
        <v>99.7</v>
      </c>
    </row>
    <row r="88" spans="1:4" x14ac:dyDescent="0.25">
      <c r="A88" t="s">
        <v>193</v>
      </c>
      <c r="C88" t="s">
        <v>63</v>
      </c>
    </row>
    <row r="89" spans="1:4" x14ac:dyDescent="0.25">
      <c r="A89" t="s">
        <v>194</v>
      </c>
      <c r="C89" t="s">
        <v>110</v>
      </c>
    </row>
    <row r="90" spans="1:4" x14ac:dyDescent="0.25">
      <c r="A90" t="s">
        <v>196</v>
      </c>
      <c r="B90" t="s">
        <v>37</v>
      </c>
      <c r="C90" t="s">
        <v>46</v>
      </c>
      <c r="D90">
        <v>97.6</v>
      </c>
    </row>
    <row r="91" spans="1:4" x14ac:dyDescent="0.25">
      <c r="A91" t="s">
        <v>197</v>
      </c>
      <c r="B91" t="s">
        <v>83</v>
      </c>
      <c r="C91" t="s">
        <v>183</v>
      </c>
      <c r="D91">
        <v>0</v>
      </c>
    </row>
    <row r="92" spans="1:4" x14ac:dyDescent="0.25">
      <c r="A92" t="s">
        <v>198</v>
      </c>
      <c r="B92" t="s">
        <v>37</v>
      </c>
      <c r="C92" t="s">
        <v>122</v>
      </c>
      <c r="D92">
        <v>99.3</v>
      </c>
    </row>
    <row r="93" spans="1:4" x14ac:dyDescent="0.25">
      <c r="A93" t="s">
        <v>200</v>
      </c>
      <c r="B93" t="s">
        <v>37</v>
      </c>
      <c r="C93" t="s">
        <v>46</v>
      </c>
      <c r="D93">
        <v>99.7</v>
      </c>
    </row>
    <row r="94" spans="1:4" x14ac:dyDescent="0.25">
      <c r="A94" t="s">
        <v>201</v>
      </c>
      <c r="B94" t="s">
        <v>37</v>
      </c>
      <c r="C94" t="s">
        <v>122</v>
      </c>
      <c r="D94">
        <v>69.900000000000006</v>
      </c>
    </row>
    <row r="95" spans="1:4" x14ac:dyDescent="0.25">
      <c r="A95" t="s">
        <v>202</v>
      </c>
      <c r="B95" t="s">
        <v>37</v>
      </c>
      <c r="C95" t="s">
        <v>21</v>
      </c>
      <c r="D95">
        <v>65.400000000000006</v>
      </c>
    </row>
    <row r="96" spans="1:4" x14ac:dyDescent="0.25">
      <c r="A96" t="s">
        <v>203</v>
      </c>
      <c r="B96" t="s">
        <v>37</v>
      </c>
      <c r="C96" t="s">
        <v>122</v>
      </c>
      <c r="D96">
        <v>99.3</v>
      </c>
    </row>
    <row r="97" spans="1:4" x14ac:dyDescent="0.25">
      <c r="A97" t="s">
        <v>205</v>
      </c>
      <c r="B97" t="s">
        <v>37</v>
      </c>
      <c r="C97" t="s">
        <v>65</v>
      </c>
      <c r="D97">
        <v>86.1</v>
      </c>
    </row>
    <row r="98" spans="1:4" x14ac:dyDescent="0.25">
      <c r="A98" t="s">
        <v>206</v>
      </c>
      <c r="C98" t="s">
        <v>209</v>
      </c>
    </row>
    <row r="99" spans="1:4" x14ac:dyDescent="0.25">
      <c r="A99" t="s">
        <v>208</v>
      </c>
      <c r="C99" t="s">
        <v>212</v>
      </c>
    </row>
    <row r="100" spans="1:4" x14ac:dyDescent="0.25">
      <c r="A100" t="s">
        <v>211</v>
      </c>
      <c r="B100" t="s">
        <v>37</v>
      </c>
      <c r="C100" t="s">
        <v>43</v>
      </c>
      <c r="D100">
        <v>30.8</v>
      </c>
    </row>
    <row r="101" spans="1:4" x14ac:dyDescent="0.25">
      <c r="A101" t="s">
        <v>213</v>
      </c>
      <c r="B101" t="s">
        <v>37</v>
      </c>
      <c r="C101" t="s">
        <v>31</v>
      </c>
      <c r="D101">
        <v>0</v>
      </c>
    </row>
    <row r="102" spans="1:4" x14ac:dyDescent="0.25">
      <c r="A102" t="s">
        <v>215</v>
      </c>
      <c r="C102" t="s">
        <v>116</v>
      </c>
    </row>
    <row r="103" spans="1:4" x14ac:dyDescent="0.25">
      <c r="A103" t="s">
        <v>217</v>
      </c>
      <c r="B103" t="s">
        <v>37</v>
      </c>
      <c r="C103" t="s">
        <v>63</v>
      </c>
      <c r="D103">
        <v>0</v>
      </c>
    </row>
    <row r="104" spans="1:4" x14ac:dyDescent="0.25">
      <c r="A104" t="s">
        <v>218</v>
      </c>
      <c r="B104" t="s">
        <v>37</v>
      </c>
      <c r="C104" t="s">
        <v>146</v>
      </c>
      <c r="D104">
        <v>92.3</v>
      </c>
    </row>
    <row r="105" spans="1:4" x14ac:dyDescent="0.25">
      <c r="A105" t="s">
        <v>219</v>
      </c>
      <c r="B105" t="s">
        <v>37</v>
      </c>
      <c r="C105" t="s">
        <v>21</v>
      </c>
      <c r="D105">
        <v>96.7</v>
      </c>
    </row>
    <row r="106" spans="1:4" x14ac:dyDescent="0.25">
      <c r="A106" t="s">
        <v>223</v>
      </c>
      <c r="C106" t="s">
        <v>26</v>
      </c>
    </row>
    <row r="107" spans="1:4" x14ac:dyDescent="0.25">
      <c r="A107" t="s">
        <v>220</v>
      </c>
      <c r="B107" t="s">
        <v>37</v>
      </c>
      <c r="C107" t="s">
        <v>51</v>
      </c>
      <c r="D107">
        <v>99.5</v>
      </c>
    </row>
    <row r="108" spans="1:4" x14ac:dyDescent="0.25">
      <c r="A108" t="s">
        <v>222</v>
      </c>
      <c r="B108" t="s">
        <v>37</v>
      </c>
      <c r="C108" t="s">
        <v>225</v>
      </c>
      <c r="D108">
        <v>0</v>
      </c>
    </row>
    <row r="109" spans="1:4" x14ac:dyDescent="0.25">
      <c r="A109" t="s">
        <v>226</v>
      </c>
      <c r="B109" t="s">
        <v>37</v>
      </c>
      <c r="C109" t="s">
        <v>26</v>
      </c>
      <c r="D109">
        <v>0</v>
      </c>
    </row>
    <row r="110" spans="1:4" x14ac:dyDescent="0.25">
      <c r="A110" t="s">
        <v>230</v>
      </c>
      <c r="B110" t="s">
        <v>37</v>
      </c>
      <c r="C110" t="s">
        <v>65</v>
      </c>
      <c r="D110">
        <v>98.8</v>
      </c>
    </row>
    <row r="111" spans="1:4" x14ac:dyDescent="0.25">
      <c r="A111" t="s">
        <v>227</v>
      </c>
      <c r="C111" t="s">
        <v>63</v>
      </c>
    </row>
    <row r="112" spans="1:4" x14ac:dyDescent="0.25">
      <c r="A112" t="s">
        <v>234</v>
      </c>
      <c r="B112" t="s">
        <v>37</v>
      </c>
      <c r="C112" t="s">
        <v>86</v>
      </c>
      <c r="D112">
        <v>0</v>
      </c>
    </row>
    <row r="113" spans="1:4" x14ac:dyDescent="0.25">
      <c r="A113" t="s">
        <v>233</v>
      </c>
      <c r="B113" t="s">
        <v>37</v>
      </c>
      <c r="C113" t="s">
        <v>46</v>
      </c>
      <c r="D113">
        <v>95.7</v>
      </c>
    </row>
    <row r="114" spans="1:4" x14ac:dyDescent="0.25">
      <c r="A114" t="s">
        <v>237</v>
      </c>
      <c r="B114" t="s">
        <v>37</v>
      </c>
      <c r="C114" t="s">
        <v>46</v>
      </c>
      <c r="D114">
        <v>99.7</v>
      </c>
    </row>
    <row r="115" spans="1:4" x14ac:dyDescent="0.25">
      <c r="A115" t="s">
        <v>229</v>
      </c>
      <c r="C115" t="s">
        <v>183</v>
      </c>
    </row>
    <row r="116" spans="1:4" x14ac:dyDescent="0.25">
      <c r="A116" t="s">
        <v>231</v>
      </c>
      <c r="B116" t="s">
        <v>37</v>
      </c>
      <c r="C116" t="s">
        <v>122</v>
      </c>
      <c r="D116">
        <v>0</v>
      </c>
    </row>
    <row r="117" spans="1:4" x14ac:dyDescent="0.25">
      <c r="A117" t="s">
        <v>243</v>
      </c>
      <c r="B117" t="s">
        <v>37</v>
      </c>
      <c r="C117" t="s">
        <v>46</v>
      </c>
      <c r="D117">
        <v>0</v>
      </c>
    </row>
    <row r="118" spans="1:4" x14ac:dyDescent="0.25">
      <c r="A118" t="s">
        <v>232</v>
      </c>
      <c r="B118" t="s">
        <v>37</v>
      </c>
      <c r="C118" t="s">
        <v>26</v>
      </c>
      <c r="D118">
        <v>0</v>
      </c>
    </row>
    <row r="119" spans="1:4" x14ac:dyDescent="0.25">
      <c r="A119" t="s">
        <v>235</v>
      </c>
      <c r="B119" t="s">
        <v>37</v>
      </c>
      <c r="C119" t="s">
        <v>86</v>
      </c>
      <c r="D119">
        <v>86.3</v>
      </c>
    </row>
    <row r="120" spans="1:4" x14ac:dyDescent="0.25">
      <c r="A120" t="s">
        <v>238</v>
      </c>
      <c r="B120" t="s">
        <v>83</v>
      </c>
      <c r="C120" t="s">
        <v>60</v>
      </c>
      <c r="D120">
        <v>94.3</v>
      </c>
    </row>
    <row r="121" spans="1:4" x14ac:dyDescent="0.25">
      <c r="A121" t="s">
        <v>250</v>
      </c>
      <c r="B121" t="s">
        <v>37</v>
      </c>
      <c r="C121" t="s">
        <v>65</v>
      </c>
      <c r="D121">
        <v>99.1</v>
      </c>
    </row>
    <row r="122" spans="1:4" x14ac:dyDescent="0.25">
      <c r="A122" t="s">
        <v>252</v>
      </c>
      <c r="B122" t="s">
        <v>37</v>
      </c>
      <c r="C122" t="s">
        <v>46</v>
      </c>
      <c r="D122">
        <v>98.7</v>
      </c>
    </row>
    <row r="123" spans="1:4" x14ac:dyDescent="0.25">
      <c r="A123" t="s">
        <v>254</v>
      </c>
      <c r="B123" t="s">
        <v>37</v>
      </c>
      <c r="C123" t="s">
        <v>46</v>
      </c>
      <c r="D123">
        <v>99.6</v>
      </c>
    </row>
    <row r="124" spans="1:4" x14ac:dyDescent="0.25">
      <c r="A124" t="s">
        <v>11</v>
      </c>
      <c r="C124" t="s">
        <v>26</v>
      </c>
    </row>
    <row r="125" spans="1:4" x14ac:dyDescent="0.25">
      <c r="A125" t="s">
        <v>242</v>
      </c>
      <c r="B125" t="s">
        <v>37</v>
      </c>
      <c r="C125" t="s">
        <v>63</v>
      </c>
      <c r="D125">
        <v>99.5</v>
      </c>
    </row>
    <row r="126" spans="1:4" x14ac:dyDescent="0.25">
      <c r="A126" t="s">
        <v>261</v>
      </c>
      <c r="C126" t="s">
        <v>46</v>
      </c>
    </row>
    <row r="127" spans="1:4" x14ac:dyDescent="0.25">
      <c r="A127" t="s">
        <v>244</v>
      </c>
      <c r="B127" t="s">
        <v>37</v>
      </c>
      <c r="C127" t="s">
        <v>75</v>
      </c>
      <c r="D127">
        <v>93.1</v>
      </c>
    </row>
    <row r="128" spans="1:4" x14ac:dyDescent="0.25">
      <c r="A128" t="s">
        <v>265</v>
      </c>
      <c r="B128" t="s">
        <v>37</v>
      </c>
      <c r="C128" t="s">
        <v>46</v>
      </c>
      <c r="D128">
        <v>96.3</v>
      </c>
    </row>
    <row r="129" spans="1:4" x14ac:dyDescent="0.25">
      <c r="A129" t="s">
        <v>267</v>
      </c>
      <c r="B129" t="s">
        <v>83</v>
      </c>
      <c r="C129" t="s">
        <v>60</v>
      </c>
      <c r="D129">
        <v>94.3</v>
      </c>
    </row>
    <row r="130" spans="1:4" x14ac:dyDescent="0.25">
      <c r="A130" t="s">
        <v>245</v>
      </c>
      <c r="B130" t="s">
        <v>83</v>
      </c>
      <c r="C130" t="s">
        <v>176</v>
      </c>
      <c r="D130">
        <v>0</v>
      </c>
    </row>
    <row r="131" spans="1:4" x14ac:dyDescent="0.25">
      <c r="A131" t="s">
        <v>246</v>
      </c>
      <c r="C131" t="s">
        <v>59</v>
      </c>
    </row>
    <row r="132" spans="1:4" x14ac:dyDescent="0.25">
      <c r="A132" t="s">
        <v>247</v>
      </c>
      <c r="B132" t="s">
        <v>37</v>
      </c>
      <c r="C132" t="s">
        <v>63</v>
      </c>
      <c r="D132">
        <v>99.6</v>
      </c>
    </row>
    <row r="133" spans="1:4" x14ac:dyDescent="0.25">
      <c r="A133" t="s">
        <v>249</v>
      </c>
      <c r="B133" t="s">
        <v>37</v>
      </c>
      <c r="C133" t="s">
        <v>216</v>
      </c>
      <c r="D133">
        <v>99.1</v>
      </c>
    </row>
    <row r="134" spans="1:4" x14ac:dyDescent="0.25">
      <c r="A134" t="s">
        <v>274</v>
      </c>
      <c r="B134" t="s">
        <v>37</v>
      </c>
      <c r="C134" t="s">
        <v>65</v>
      </c>
      <c r="D134">
        <v>99.2</v>
      </c>
    </row>
    <row r="135" spans="1:4" x14ac:dyDescent="0.25">
      <c r="A135" t="s">
        <v>251</v>
      </c>
      <c r="C135" t="s">
        <v>21</v>
      </c>
    </row>
    <row r="136" spans="1:4" x14ac:dyDescent="0.25">
      <c r="A136" t="s">
        <v>278</v>
      </c>
      <c r="B136" t="s">
        <v>37</v>
      </c>
      <c r="C136" t="s">
        <v>46</v>
      </c>
      <c r="D136">
        <v>0</v>
      </c>
    </row>
    <row r="137" spans="1:4" x14ac:dyDescent="0.25">
      <c r="A137" t="s">
        <v>292</v>
      </c>
      <c r="C137" t="s">
        <v>21</v>
      </c>
    </row>
    <row r="138" spans="1:4" x14ac:dyDescent="0.25">
      <c r="A138" t="s">
        <v>253</v>
      </c>
      <c r="B138" t="s">
        <v>37</v>
      </c>
      <c r="C138" t="s">
        <v>78</v>
      </c>
      <c r="D138">
        <v>44.7</v>
      </c>
    </row>
    <row r="139" spans="1:4" x14ac:dyDescent="0.25">
      <c r="A139" t="s">
        <v>255</v>
      </c>
      <c r="B139" t="s">
        <v>37</v>
      </c>
      <c r="C139" t="s">
        <v>78</v>
      </c>
      <c r="D139">
        <v>99.4</v>
      </c>
    </row>
    <row r="140" spans="1:4" x14ac:dyDescent="0.25">
      <c r="A140" t="s">
        <v>257</v>
      </c>
      <c r="B140" t="s">
        <v>37</v>
      </c>
      <c r="C140" t="s">
        <v>51</v>
      </c>
      <c r="D140">
        <v>99.5</v>
      </c>
    </row>
    <row r="141" spans="1:4" x14ac:dyDescent="0.25">
      <c r="A141" t="s">
        <v>258</v>
      </c>
      <c r="B141" t="s">
        <v>37</v>
      </c>
      <c r="C141" t="s">
        <v>46</v>
      </c>
      <c r="D141">
        <v>99.6</v>
      </c>
    </row>
    <row r="142" spans="1:4" x14ac:dyDescent="0.25">
      <c r="A142" t="s">
        <v>262</v>
      </c>
      <c r="B142" t="s">
        <v>37</v>
      </c>
      <c r="C142" t="s">
        <v>216</v>
      </c>
      <c r="D142">
        <v>99</v>
      </c>
    </row>
    <row r="143" spans="1:4" x14ac:dyDescent="0.25">
      <c r="A143" t="s">
        <v>286</v>
      </c>
      <c r="B143" t="s">
        <v>37</v>
      </c>
      <c r="C143" t="s">
        <v>46</v>
      </c>
      <c r="D143">
        <v>99.7</v>
      </c>
    </row>
    <row r="144" spans="1:4" x14ac:dyDescent="0.25">
      <c r="A144" t="s">
        <v>289</v>
      </c>
      <c r="B144" t="s">
        <v>37</v>
      </c>
      <c r="C144" t="s">
        <v>65</v>
      </c>
      <c r="D144">
        <v>98.6</v>
      </c>
    </row>
    <row r="145" spans="1:4" x14ac:dyDescent="0.25">
      <c r="A145" t="s">
        <v>264</v>
      </c>
      <c r="B145" t="s">
        <v>37</v>
      </c>
      <c r="C145" t="s">
        <v>63</v>
      </c>
      <c r="D145">
        <v>99.5</v>
      </c>
    </row>
    <row r="146" spans="1:4" x14ac:dyDescent="0.25">
      <c r="A146" t="s">
        <v>266</v>
      </c>
      <c r="B146" t="s">
        <v>37</v>
      </c>
      <c r="C146" t="s">
        <v>65</v>
      </c>
      <c r="D146">
        <v>99.7</v>
      </c>
    </row>
    <row r="147" spans="1:4" x14ac:dyDescent="0.25">
      <c r="A147" t="s">
        <v>268</v>
      </c>
      <c r="B147" t="s">
        <v>37</v>
      </c>
      <c r="C147" t="s">
        <v>43</v>
      </c>
      <c r="D147">
        <v>0</v>
      </c>
    </row>
    <row r="148" spans="1:4" x14ac:dyDescent="0.25">
      <c r="A148" t="s">
        <v>270</v>
      </c>
      <c r="B148" t="s">
        <v>37</v>
      </c>
      <c r="C148" t="s">
        <v>43</v>
      </c>
      <c r="D148">
        <v>91.5</v>
      </c>
    </row>
    <row r="149" spans="1:4" x14ac:dyDescent="0.25">
      <c r="A149" t="s">
        <v>271</v>
      </c>
      <c r="B149" t="s">
        <v>37</v>
      </c>
      <c r="C149" t="s">
        <v>46</v>
      </c>
      <c r="D149">
        <v>99.7</v>
      </c>
    </row>
    <row r="150" spans="1:4" x14ac:dyDescent="0.25">
      <c r="A150" t="s">
        <v>272</v>
      </c>
      <c r="C150" t="s">
        <v>63</v>
      </c>
    </row>
    <row r="151" spans="1:4" x14ac:dyDescent="0.25">
      <c r="A151" t="s">
        <v>273</v>
      </c>
      <c r="C151" t="s">
        <v>277</v>
      </c>
    </row>
    <row r="152" spans="1:4" x14ac:dyDescent="0.25">
      <c r="A152" t="s">
        <v>275</v>
      </c>
      <c r="C152" t="s">
        <v>26</v>
      </c>
    </row>
    <row r="153" spans="1:4" x14ac:dyDescent="0.25">
      <c r="A153" t="s">
        <v>276</v>
      </c>
      <c r="B153" t="s">
        <v>37</v>
      </c>
      <c r="C153" t="s">
        <v>216</v>
      </c>
      <c r="D153">
        <v>98.8</v>
      </c>
    </row>
    <row r="154" spans="1:4" x14ac:dyDescent="0.25">
      <c r="A154" t="s">
        <v>279</v>
      </c>
      <c r="B154" t="s">
        <v>37</v>
      </c>
      <c r="C154" t="s">
        <v>225</v>
      </c>
      <c r="D154">
        <v>16.100000000000001</v>
      </c>
    </row>
    <row r="155" spans="1:4" x14ac:dyDescent="0.25">
      <c r="A155" t="s">
        <v>280</v>
      </c>
      <c r="B155" t="s">
        <v>83</v>
      </c>
      <c r="C155" t="s">
        <v>116</v>
      </c>
      <c r="D155">
        <v>92.4</v>
      </c>
    </row>
    <row r="156" spans="1:4" x14ac:dyDescent="0.25">
      <c r="A156" t="s">
        <v>299</v>
      </c>
      <c r="B156" t="s">
        <v>37</v>
      </c>
      <c r="C156" t="s">
        <v>46</v>
      </c>
      <c r="D156">
        <v>99.6</v>
      </c>
    </row>
    <row r="157" spans="1:4" x14ac:dyDescent="0.25">
      <c r="A157" t="s">
        <v>281</v>
      </c>
      <c r="B157" t="s">
        <v>83</v>
      </c>
      <c r="C157" t="s">
        <v>209</v>
      </c>
      <c r="D157">
        <v>34.4</v>
      </c>
    </row>
    <row r="158" spans="1:4" x14ac:dyDescent="0.25">
      <c r="A158" t="s">
        <v>311</v>
      </c>
      <c r="B158" t="s">
        <v>37</v>
      </c>
      <c r="C158" t="s">
        <v>43</v>
      </c>
      <c r="D158">
        <v>98.2</v>
      </c>
    </row>
    <row r="159" spans="1:4" x14ac:dyDescent="0.25">
      <c r="A159" t="s">
        <v>312</v>
      </c>
      <c r="B159" t="s">
        <v>83</v>
      </c>
      <c r="C159" t="s">
        <v>176</v>
      </c>
      <c r="D159">
        <v>0</v>
      </c>
    </row>
    <row r="160" spans="1:4" x14ac:dyDescent="0.25">
      <c r="A160" t="s">
        <v>313</v>
      </c>
      <c r="B160" t="s">
        <v>37</v>
      </c>
      <c r="C160" t="s">
        <v>21</v>
      </c>
      <c r="D160">
        <v>99.3</v>
      </c>
    </row>
    <row r="161" spans="1:4" x14ac:dyDescent="0.25">
      <c r="A161" t="s">
        <v>282</v>
      </c>
      <c r="B161" t="s">
        <v>37</v>
      </c>
      <c r="C161" t="s">
        <v>46</v>
      </c>
      <c r="D161">
        <v>99.2</v>
      </c>
    </row>
    <row r="162" spans="1:4" x14ac:dyDescent="0.25">
      <c r="A162" t="s">
        <v>284</v>
      </c>
      <c r="B162" t="s">
        <v>37</v>
      </c>
      <c r="C162" t="s">
        <v>122</v>
      </c>
      <c r="D162">
        <v>99.4</v>
      </c>
    </row>
    <row r="163" spans="1:4" x14ac:dyDescent="0.25">
      <c r="A163" t="s">
        <v>285</v>
      </c>
      <c r="B163" t="s">
        <v>83</v>
      </c>
      <c r="C163" t="s">
        <v>51</v>
      </c>
      <c r="D163">
        <v>99.6</v>
      </c>
    </row>
    <row r="164" spans="1:4" x14ac:dyDescent="0.25">
      <c r="A164" t="s">
        <v>287</v>
      </c>
      <c r="B164" t="s">
        <v>37</v>
      </c>
      <c r="C164" t="s">
        <v>43</v>
      </c>
      <c r="D164">
        <v>98.2</v>
      </c>
    </row>
    <row r="165" spans="1:4" x14ac:dyDescent="0.25">
      <c r="A165" t="s">
        <v>304</v>
      </c>
      <c r="B165" t="s">
        <v>83</v>
      </c>
      <c r="C165" t="s">
        <v>46</v>
      </c>
      <c r="D165">
        <v>99.7</v>
      </c>
    </row>
    <row r="166" spans="1:4" x14ac:dyDescent="0.25">
      <c r="A166" t="s">
        <v>290</v>
      </c>
      <c r="C166" t="s">
        <v>43</v>
      </c>
    </row>
    <row r="167" spans="1:4" x14ac:dyDescent="0.25">
      <c r="A167" t="s">
        <v>291</v>
      </c>
      <c r="B167" t="s">
        <v>37</v>
      </c>
      <c r="C167" t="s">
        <v>176</v>
      </c>
      <c r="D167">
        <v>78.900000000000006</v>
      </c>
    </row>
    <row r="168" spans="1:4" x14ac:dyDescent="0.25">
      <c r="A168" t="s">
        <v>306</v>
      </c>
      <c r="B168" t="s">
        <v>37</v>
      </c>
      <c r="C168" t="s">
        <v>46</v>
      </c>
      <c r="D168">
        <v>88.3</v>
      </c>
    </row>
    <row r="169" spans="1:4" x14ac:dyDescent="0.25">
      <c r="A169" t="s">
        <v>294</v>
      </c>
      <c r="B169" t="s">
        <v>37</v>
      </c>
      <c r="C169" t="s">
        <v>146</v>
      </c>
      <c r="D169">
        <v>95.9</v>
      </c>
    </row>
    <row r="170" spans="1:4" x14ac:dyDescent="0.25">
      <c r="A170" t="s">
        <v>295</v>
      </c>
      <c r="C170" t="s">
        <v>75</v>
      </c>
    </row>
    <row r="171" spans="1:4" x14ac:dyDescent="0.25">
      <c r="A171" t="s">
        <v>296</v>
      </c>
      <c r="B171" t="s">
        <v>37</v>
      </c>
      <c r="C171" t="s">
        <v>63</v>
      </c>
      <c r="D171">
        <v>99.5</v>
      </c>
    </row>
    <row r="172" spans="1:4" x14ac:dyDescent="0.25">
      <c r="A172" t="s">
        <v>297</v>
      </c>
      <c r="C172" t="s">
        <v>110</v>
      </c>
    </row>
    <row r="173" spans="1:4" x14ac:dyDescent="0.25">
      <c r="A173" t="s">
        <v>308</v>
      </c>
      <c r="B173" t="s">
        <v>37</v>
      </c>
      <c r="C173" t="s">
        <v>46</v>
      </c>
      <c r="D173">
        <v>98.8</v>
      </c>
    </row>
    <row r="174" spans="1:4" x14ac:dyDescent="0.25">
      <c r="A174" t="s">
        <v>298</v>
      </c>
      <c r="B174" t="s">
        <v>83</v>
      </c>
      <c r="C174" t="s">
        <v>209</v>
      </c>
      <c r="D174">
        <v>0</v>
      </c>
    </row>
    <row r="175" spans="1:4" x14ac:dyDescent="0.25">
      <c r="A175" t="s">
        <v>321</v>
      </c>
      <c r="C175" t="s">
        <v>63</v>
      </c>
    </row>
    <row r="176" spans="1:4" x14ac:dyDescent="0.25">
      <c r="C176" t="s">
        <v>209</v>
      </c>
    </row>
    <row r="177" spans="2:3" x14ac:dyDescent="0.25">
      <c r="B177" t="s">
        <v>37</v>
      </c>
      <c r="C177" t="s">
        <v>63</v>
      </c>
    </row>
    <row r="179" spans="2:3" x14ac:dyDescent="0.25">
      <c r="B179" t="s">
        <v>37</v>
      </c>
      <c r="C179" t="s">
        <v>75</v>
      </c>
    </row>
    <row r="180" spans="2:3" x14ac:dyDescent="0.25">
      <c r="B180" t="s">
        <v>83</v>
      </c>
      <c r="C180" t="s">
        <v>63</v>
      </c>
    </row>
    <row r="181" spans="2:3" x14ac:dyDescent="0.25">
      <c r="C181" t="s">
        <v>110</v>
      </c>
    </row>
  </sheetData>
  <sheetProtection algorithmName="SHA-512" hashValue="nuiRA9KJOwwtjdsxVTEHS+R6CUn8AyvQDrwZs8Jt5ceQbhjdwIb0LT43XxoJiKwyuuVcHDxF/vtlDYbrzgHi8w==" saltValue="SEA+4vm6FdsOrJytGXauDg==" spinCount="100000" sheet="1" formatCells="0" formatColumns="0" formatRow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workbookViewId="0">
      <selection sqref="A1:D1048576"/>
    </sheetView>
  </sheetViews>
  <sheetFormatPr defaultRowHeight="15" x14ac:dyDescent="0.25"/>
  <cols>
    <col min="1" max="1" width="13.85546875" customWidth="1"/>
    <col min="3" max="3" width="10.42578125" customWidth="1"/>
    <col min="4" max="4" width="52.140625" customWidth="1"/>
  </cols>
  <sheetData>
    <row r="1" spans="1:4" x14ac:dyDescent="0.25">
      <c r="A1" t="s">
        <v>2</v>
      </c>
      <c r="B1" t="s">
        <v>14</v>
      </c>
      <c r="C1" t="s">
        <v>329</v>
      </c>
      <c r="D1" t="s">
        <v>7</v>
      </c>
    </row>
    <row r="2" spans="1:4" x14ac:dyDescent="0.25">
      <c r="A2" t="s">
        <v>20</v>
      </c>
      <c r="B2" t="s">
        <v>37</v>
      </c>
      <c r="C2" t="s">
        <v>21</v>
      </c>
      <c r="D2">
        <v>99.2</v>
      </c>
    </row>
    <row r="3" spans="1:4" x14ac:dyDescent="0.25">
      <c r="A3" t="s">
        <v>25</v>
      </c>
      <c r="B3" t="s">
        <v>37</v>
      </c>
      <c r="C3" t="s">
        <v>26</v>
      </c>
      <c r="D3">
        <v>0</v>
      </c>
    </row>
    <row r="4" spans="1:4" x14ac:dyDescent="0.25">
      <c r="A4" t="s">
        <v>30</v>
      </c>
      <c r="B4" t="s">
        <v>37</v>
      </c>
      <c r="C4" t="s">
        <v>31</v>
      </c>
      <c r="D4">
        <v>96.9</v>
      </c>
    </row>
    <row r="5" spans="1:4" x14ac:dyDescent="0.25">
      <c r="A5" t="s">
        <v>40</v>
      </c>
      <c r="B5" t="s">
        <v>37</v>
      </c>
      <c r="C5" t="s">
        <v>26</v>
      </c>
      <c r="D5">
        <v>99.5</v>
      </c>
    </row>
    <row r="6" spans="1:4" x14ac:dyDescent="0.25">
      <c r="A6" t="s">
        <v>42</v>
      </c>
      <c r="B6" t="s">
        <v>37</v>
      </c>
      <c r="C6" t="s">
        <v>43</v>
      </c>
      <c r="D6">
        <v>91.3</v>
      </c>
    </row>
    <row r="7" spans="1:4" x14ac:dyDescent="0.25">
      <c r="A7" t="s">
        <v>45</v>
      </c>
      <c r="B7" t="s">
        <v>37</v>
      </c>
      <c r="C7" t="s">
        <v>46</v>
      </c>
      <c r="D7">
        <v>98.3</v>
      </c>
    </row>
    <row r="8" spans="1:4" x14ac:dyDescent="0.25">
      <c r="A8" t="s">
        <v>47</v>
      </c>
      <c r="B8" t="s">
        <v>37</v>
      </c>
      <c r="C8" t="s">
        <v>46</v>
      </c>
      <c r="D8">
        <v>96.7</v>
      </c>
    </row>
    <row r="9" spans="1:4" x14ac:dyDescent="0.25">
      <c r="A9" t="s">
        <v>48</v>
      </c>
      <c r="B9" t="s">
        <v>37</v>
      </c>
      <c r="C9" t="s">
        <v>51</v>
      </c>
      <c r="D9">
        <v>99.5</v>
      </c>
    </row>
    <row r="10" spans="1:4" x14ac:dyDescent="0.25">
      <c r="A10" t="s">
        <v>53</v>
      </c>
      <c r="B10" t="s">
        <v>37</v>
      </c>
      <c r="C10" t="s">
        <v>26</v>
      </c>
      <c r="D10">
        <v>86</v>
      </c>
    </row>
    <row r="11" spans="1:4" x14ac:dyDescent="0.25">
      <c r="A11" t="s">
        <v>55</v>
      </c>
      <c r="C11" t="s">
        <v>59</v>
      </c>
    </row>
    <row r="12" spans="1:4" x14ac:dyDescent="0.25">
      <c r="A12" t="s">
        <v>62</v>
      </c>
      <c r="C12" t="s">
        <v>63</v>
      </c>
    </row>
    <row r="13" spans="1:4" x14ac:dyDescent="0.25">
      <c r="A13" t="s">
        <v>64</v>
      </c>
      <c r="B13" t="s">
        <v>37</v>
      </c>
      <c r="C13" t="s">
        <v>65</v>
      </c>
      <c r="D13">
        <v>99.6</v>
      </c>
    </row>
    <row r="14" spans="1:4" x14ac:dyDescent="0.25">
      <c r="A14" t="s">
        <v>66</v>
      </c>
      <c r="B14" t="s">
        <v>37</v>
      </c>
      <c r="C14" t="s">
        <v>26</v>
      </c>
      <c r="D14">
        <v>85.1</v>
      </c>
    </row>
    <row r="15" spans="1:4" x14ac:dyDescent="0.25">
      <c r="A15" t="s">
        <v>68</v>
      </c>
      <c r="C15" t="s">
        <v>72</v>
      </c>
    </row>
    <row r="16" spans="1:4" x14ac:dyDescent="0.25">
      <c r="A16" t="s">
        <v>74</v>
      </c>
      <c r="B16" t="s">
        <v>37</v>
      </c>
      <c r="C16" t="s">
        <v>75</v>
      </c>
      <c r="D16">
        <v>94.3</v>
      </c>
    </row>
    <row r="17" spans="1:4" x14ac:dyDescent="0.25">
      <c r="A17" t="s">
        <v>77</v>
      </c>
      <c r="C17" t="s">
        <v>78</v>
      </c>
    </row>
    <row r="18" spans="1:4" x14ac:dyDescent="0.25">
      <c r="A18" t="s">
        <v>81</v>
      </c>
      <c r="C18" t="s">
        <v>82</v>
      </c>
    </row>
    <row r="19" spans="1:4" x14ac:dyDescent="0.25">
      <c r="A19" t="s">
        <v>85</v>
      </c>
      <c r="B19" t="s">
        <v>37</v>
      </c>
      <c r="C19" t="s">
        <v>86</v>
      </c>
      <c r="D19">
        <v>99.5</v>
      </c>
    </row>
    <row r="20" spans="1:4" x14ac:dyDescent="0.25">
      <c r="A20" t="s">
        <v>88</v>
      </c>
      <c r="B20" t="s">
        <v>37</v>
      </c>
      <c r="C20" t="s">
        <v>51</v>
      </c>
      <c r="D20">
        <v>99.7</v>
      </c>
    </row>
    <row r="21" spans="1:4" x14ac:dyDescent="0.25">
      <c r="A21" t="s">
        <v>90</v>
      </c>
      <c r="B21" t="s">
        <v>37</v>
      </c>
      <c r="C21" t="s">
        <v>46</v>
      </c>
      <c r="D21">
        <v>99.7</v>
      </c>
    </row>
    <row r="22" spans="1:4" x14ac:dyDescent="0.25">
      <c r="A22" t="s">
        <v>91</v>
      </c>
      <c r="B22" t="s">
        <v>37</v>
      </c>
      <c r="C22" t="s">
        <v>51</v>
      </c>
      <c r="D22">
        <v>99.7</v>
      </c>
    </row>
    <row r="23" spans="1:4" x14ac:dyDescent="0.25">
      <c r="A23" t="s">
        <v>92</v>
      </c>
      <c r="B23" t="s">
        <v>37</v>
      </c>
      <c r="C23" t="s">
        <v>21</v>
      </c>
      <c r="D23">
        <v>66.400000000000006</v>
      </c>
    </row>
    <row r="24" spans="1:4" x14ac:dyDescent="0.25">
      <c r="A24" t="s">
        <v>93</v>
      </c>
      <c r="C24" t="s">
        <v>86</v>
      </c>
    </row>
    <row r="25" spans="1:4" x14ac:dyDescent="0.25">
      <c r="A25" t="s">
        <v>94</v>
      </c>
      <c r="B25" t="s">
        <v>37</v>
      </c>
      <c r="C25" t="s">
        <v>31</v>
      </c>
      <c r="D25">
        <v>0</v>
      </c>
    </row>
    <row r="26" spans="1:4" x14ac:dyDescent="0.25">
      <c r="A26" t="s">
        <v>95</v>
      </c>
      <c r="B26" t="s">
        <v>37</v>
      </c>
      <c r="C26" t="s">
        <v>96</v>
      </c>
      <c r="D26">
        <v>5.8</v>
      </c>
    </row>
    <row r="27" spans="1:4" x14ac:dyDescent="0.25">
      <c r="A27" t="s">
        <v>98</v>
      </c>
      <c r="B27" t="s">
        <v>37</v>
      </c>
      <c r="C27" t="s">
        <v>65</v>
      </c>
      <c r="D27">
        <v>99.4</v>
      </c>
    </row>
    <row r="28" spans="1:4" x14ac:dyDescent="0.25">
      <c r="A28" t="s">
        <v>100</v>
      </c>
      <c r="B28" t="s">
        <v>37</v>
      </c>
      <c r="C28" t="s">
        <v>101</v>
      </c>
      <c r="D28">
        <v>99.4</v>
      </c>
    </row>
    <row r="29" spans="1:4" x14ac:dyDescent="0.25">
      <c r="A29" t="s">
        <v>102</v>
      </c>
      <c r="B29" t="s">
        <v>83</v>
      </c>
      <c r="C29" t="s">
        <v>103</v>
      </c>
      <c r="D29">
        <v>99.1</v>
      </c>
    </row>
    <row r="30" spans="1:4" x14ac:dyDescent="0.25">
      <c r="A30" t="s">
        <v>104</v>
      </c>
      <c r="B30" t="s">
        <v>37</v>
      </c>
      <c r="C30" t="s">
        <v>63</v>
      </c>
      <c r="D30">
        <v>99.5</v>
      </c>
    </row>
    <row r="31" spans="1:4" x14ac:dyDescent="0.25">
      <c r="A31" t="s">
        <v>106</v>
      </c>
      <c r="B31" t="s">
        <v>83</v>
      </c>
      <c r="C31" t="s">
        <v>107</v>
      </c>
      <c r="D31">
        <v>0</v>
      </c>
    </row>
    <row r="32" spans="1:4" x14ac:dyDescent="0.25">
      <c r="A32" t="s">
        <v>109</v>
      </c>
      <c r="B32" t="s">
        <v>37</v>
      </c>
      <c r="C32" t="s">
        <v>110</v>
      </c>
      <c r="D32">
        <v>0</v>
      </c>
    </row>
    <row r="33" spans="1:4" x14ac:dyDescent="0.25">
      <c r="A33" t="s">
        <v>111</v>
      </c>
      <c r="B33" t="s">
        <v>37</v>
      </c>
      <c r="C33" t="s">
        <v>21</v>
      </c>
      <c r="D33">
        <v>99.2</v>
      </c>
    </row>
    <row r="34" spans="1:4" x14ac:dyDescent="0.25">
      <c r="A34" t="s">
        <v>112</v>
      </c>
      <c r="B34" t="s">
        <v>37</v>
      </c>
      <c r="C34" t="s">
        <v>26</v>
      </c>
      <c r="D34">
        <v>0</v>
      </c>
    </row>
    <row r="35" spans="1:4" x14ac:dyDescent="0.25">
      <c r="A35" t="s">
        <v>115</v>
      </c>
      <c r="B35" t="s">
        <v>83</v>
      </c>
      <c r="C35" t="s">
        <v>116</v>
      </c>
      <c r="D35">
        <v>0</v>
      </c>
    </row>
    <row r="36" spans="1:4" x14ac:dyDescent="0.25">
      <c r="A36" t="s">
        <v>117</v>
      </c>
      <c r="C36" t="s">
        <v>82</v>
      </c>
    </row>
    <row r="37" spans="1:4" x14ac:dyDescent="0.25">
      <c r="A37" t="s">
        <v>119</v>
      </c>
      <c r="B37" t="s">
        <v>37</v>
      </c>
      <c r="C37" t="s">
        <v>26</v>
      </c>
      <c r="D37">
        <v>0</v>
      </c>
    </row>
    <row r="38" spans="1:4" x14ac:dyDescent="0.25">
      <c r="A38" t="s">
        <v>121</v>
      </c>
      <c r="B38" t="s">
        <v>37</v>
      </c>
      <c r="C38" t="s">
        <v>122</v>
      </c>
      <c r="D38">
        <v>99.4</v>
      </c>
    </row>
    <row r="39" spans="1:4" x14ac:dyDescent="0.25">
      <c r="A39" t="s">
        <v>123</v>
      </c>
      <c r="B39" t="s">
        <v>83</v>
      </c>
      <c r="C39" t="s">
        <v>60</v>
      </c>
      <c r="D39">
        <v>94.4</v>
      </c>
    </row>
    <row r="40" spans="1:4" x14ac:dyDescent="0.25">
      <c r="A40" t="s">
        <v>124</v>
      </c>
      <c r="B40" t="s">
        <v>37</v>
      </c>
      <c r="C40" t="s">
        <v>125</v>
      </c>
      <c r="D40">
        <v>0</v>
      </c>
    </row>
    <row r="41" spans="1:4" x14ac:dyDescent="0.25">
      <c r="A41" t="s">
        <v>127</v>
      </c>
      <c r="B41" t="s">
        <v>37</v>
      </c>
      <c r="C41" t="s">
        <v>65</v>
      </c>
      <c r="D41">
        <v>0</v>
      </c>
    </row>
    <row r="42" spans="1:4" x14ac:dyDescent="0.25">
      <c r="A42" t="s">
        <v>128</v>
      </c>
      <c r="C42" t="s">
        <v>63</v>
      </c>
    </row>
    <row r="43" spans="1:4" x14ac:dyDescent="0.25">
      <c r="A43" t="s">
        <v>129</v>
      </c>
      <c r="B43" t="s">
        <v>37</v>
      </c>
      <c r="C43" t="s">
        <v>26</v>
      </c>
      <c r="D43">
        <v>99.6</v>
      </c>
    </row>
    <row r="44" spans="1:4" x14ac:dyDescent="0.25">
      <c r="A44" t="s">
        <v>130</v>
      </c>
      <c r="B44" t="s">
        <v>37</v>
      </c>
      <c r="C44" t="s">
        <v>26</v>
      </c>
      <c r="D44">
        <v>0</v>
      </c>
    </row>
    <row r="45" spans="1:4" x14ac:dyDescent="0.25">
      <c r="A45" t="s">
        <v>131</v>
      </c>
      <c r="C45" t="s">
        <v>86</v>
      </c>
    </row>
    <row r="46" spans="1:4" x14ac:dyDescent="0.25">
      <c r="A46" t="s">
        <v>132</v>
      </c>
      <c r="B46" t="s">
        <v>37</v>
      </c>
      <c r="C46" t="s">
        <v>86</v>
      </c>
      <c r="D46">
        <v>0</v>
      </c>
    </row>
    <row r="47" spans="1:4" x14ac:dyDescent="0.25">
      <c r="A47" t="s">
        <v>133</v>
      </c>
      <c r="B47" t="s">
        <v>37</v>
      </c>
      <c r="C47" t="s">
        <v>21</v>
      </c>
      <c r="D47">
        <v>99.5</v>
      </c>
    </row>
    <row r="48" spans="1:4" x14ac:dyDescent="0.25">
      <c r="A48" t="s">
        <v>135</v>
      </c>
      <c r="B48" t="s">
        <v>37</v>
      </c>
      <c r="C48" t="s">
        <v>43</v>
      </c>
      <c r="D48">
        <v>1.3</v>
      </c>
    </row>
    <row r="49" spans="1:4" x14ac:dyDescent="0.25">
      <c r="A49" t="s">
        <v>136</v>
      </c>
      <c r="B49" t="s">
        <v>37</v>
      </c>
      <c r="C49" t="s">
        <v>21</v>
      </c>
      <c r="D49">
        <v>99.6</v>
      </c>
    </row>
    <row r="50" spans="1:4" x14ac:dyDescent="0.25">
      <c r="A50" t="s">
        <v>137</v>
      </c>
      <c r="B50" t="s">
        <v>37</v>
      </c>
      <c r="C50" t="s">
        <v>43</v>
      </c>
      <c r="D50">
        <v>91.3</v>
      </c>
    </row>
    <row r="51" spans="1:4" x14ac:dyDescent="0.25">
      <c r="A51" t="s">
        <v>139</v>
      </c>
      <c r="B51" t="s">
        <v>37</v>
      </c>
      <c r="C51" t="s">
        <v>46</v>
      </c>
      <c r="D51">
        <v>76.2</v>
      </c>
    </row>
    <row r="52" spans="1:4" x14ac:dyDescent="0.25">
      <c r="A52" t="s">
        <v>141</v>
      </c>
      <c r="B52" t="s">
        <v>37</v>
      </c>
      <c r="C52" t="s">
        <v>65</v>
      </c>
      <c r="D52">
        <v>99</v>
      </c>
    </row>
    <row r="53" spans="1:4" x14ac:dyDescent="0.25">
      <c r="A53" t="s">
        <v>143</v>
      </c>
      <c r="B53" t="s">
        <v>37</v>
      </c>
      <c r="C53" t="s">
        <v>65</v>
      </c>
      <c r="D53">
        <v>99.6</v>
      </c>
    </row>
    <row r="54" spans="1:4" x14ac:dyDescent="0.25">
      <c r="A54" t="s">
        <v>144</v>
      </c>
      <c r="B54" t="s">
        <v>37</v>
      </c>
      <c r="C54" t="s">
        <v>31</v>
      </c>
      <c r="D54">
        <v>99.3</v>
      </c>
    </row>
    <row r="55" spans="1:4" x14ac:dyDescent="0.25">
      <c r="A55" t="s">
        <v>145</v>
      </c>
      <c r="B55" t="s">
        <v>37</v>
      </c>
      <c r="C55" t="s">
        <v>146</v>
      </c>
      <c r="D55">
        <v>96.9</v>
      </c>
    </row>
    <row r="56" spans="1:4" x14ac:dyDescent="0.25">
      <c r="A56" t="s">
        <v>147</v>
      </c>
      <c r="C56" t="s">
        <v>63</v>
      </c>
    </row>
    <row r="57" spans="1:4" x14ac:dyDescent="0.25">
      <c r="A57" t="s">
        <v>148</v>
      </c>
      <c r="B57" t="s">
        <v>37</v>
      </c>
      <c r="C57" t="s">
        <v>110</v>
      </c>
      <c r="D57">
        <v>0</v>
      </c>
    </row>
    <row r="58" spans="1:4" x14ac:dyDescent="0.25">
      <c r="A58" t="s">
        <v>150</v>
      </c>
      <c r="B58" t="s">
        <v>37</v>
      </c>
      <c r="C58" t="s">
        <v>43</v>
      </c>
      <c r="D58">
        <v>91.4</v>
      </c>
    </row>
    <row r="59" spans="1:4" x14ac:dyDescent="0.25">
      <c r="A59" t="s">
        <v>151</v>
      </c>
      <c r="B59" t="s">
        <v>37</v>
      </c>
      <c r="C59" t="s">
        <v>26</v>
      </c>
      <c r="D59">
        <v>75.5</v>
      </c>
    </row>
    <row r="60" spans="1:4" x14ac:dyDescent="0.25">
      <c r="A60" t="s">
        <v>152</v>
      </c>
      <c r="B60" t="s">
        <v>37</v>
      </c>
      <c r="C60" t="s">
        <v>75</v>
      </c>
      <c r="D60">
        <v>94.1</v>
      </c>
    </row>
    <row r="61" spans="1:4" x14ac:dyDescent="0.25">
      <c r="A61" t="s">
        <v>154</v>
      </c>
      <c r="B61" t="s">
        <v>37</v>
      </c>
      <c r="C61" t="s">
        <v>51</v>
      </c>
      <c r="D61">
        <v>99.7</v>
      </c>
    </row>
    <row r="62" spans="1:4" x14ac:dyDescent="0.25">
      <c r="A62" t="s">
        <v>156</v>
      </c>
      <c r="B62" t="s">
        <v>37</v>
      </c>
      <c r="C62" t="s">
        <v>51</v>
      </c>
      <c r="D62">
        <v>99.5</v>
      </c>
    </row>
    <row r="63" spans="1:4" x14ac:dyDescent="0.25">
      <c r="A63" t="s">
        <v>157</v>
      </c>
      <c r="B63" t="s">
        <v>37</v>
      </c>
      <c r="C63" t="s">
        <v>51</v>
      </c>
      <c r="D63">
        <v>98.3</v>
      </c>
    </row>
    <row r="64" spans="1:4" x14ac:dyDescent="0.25">
      <c r="A64" t="s">
        <v>158</v>
      </c>
      <c r="C64" t="s">
        <v>86</v>
      </c>
    </row>
    <row r="65" spans="1:4" x14ac:dyDescent="0.25">
      <c r="A65" t="s">
        <v>160</v>
      </c>
      <c r="B65" t="s">
        <v>162</v>
      </c>
      <c r="C65" t="s">
        <v>161</v>
      </c>
      <c r="D65">
        <v>0</v>
      </c>
    </row>
    <row r="66" spans="1:4" x14ac:dyDescent="0.25">
      <c r="A66" t="s">
        <v>163</v>
      </c>
      <c r="B66" t="s">
        <v>37</v>
      </c>
      <c r="C66" t="s">
        <v>146</v>
      </c>
      <c r="D66">
        <v>99.6</v>
      </c>
    </row>
    <row r="67" spans="1:4" x14ac:dyDescent="0.25">
      <c r="A67" t="s">
        <v>164</v>
      </c>
      <c r="B67" t="s">
        <v>37</v>
      </c>
      <c r="C67" t="s">
        <v>63</v>
      </c>
      <c r="D67">
        <v>0</v>
      </c>
    </row>
    <row r="68" spans="1:4" x14ac:dyDescent="0.25">
      <c r="A68" t="s">
        <v>165</v>
      </c>
      <c r="B68" t="s">
        <v>83</v>
      </c>
      <c r="C68" t="s">
        <v>107</v>
      </c>
      <c r="D68">
        <v>100</v>
      </c>
    </row>
    <row r="69" spans="1:4" x14ac:dyDescent="0.25">
      <c r="A69" t="s">
        <v>167</v>
      </c>
      <c r="B69" t="s">
        <v>37</v>
      </c>
      <c r="C69" t="s">
        <v>46</v>
      </c>
      <c r="D69">
        <v>96.7</v>
      </c>
    </row>
    <row r="70" spans="1:4" x14ac:dyDescent="0.25">
      <c r="A70" t="s">
        <v>169</v>
      </c>
      <c r="B70" t="s">
        <v>37</v>
      </c>
      <c r="C70" t="s">
        <v>65</v>
      </c>
      <c r="D70">
        <v>95.8</v>
      </c>
    </row>
    <row r="71" spans="1:4" x14ac:dyDescent="0.25">
      <c r="A71" t="s">
        <v>171</v>
      </c>
      <c r="B71" t="s">
        <v>83</v>
      </c>
      <c r="C71" t="s">
        <v>60</v>
      </c>
      <c r="D71">
        <v>92.6</v>
      </c>
    </row>
    <row r="72" spans="1:4" x14ac:dyDescent="0.25">
      <c r="A72" t="s">
        <v>172</v>
      </c>
      <c r="B72" t="s">
        <v>37</v>
      </c>
      <c r="C72" t="s">
        <v>26</v>
      </c>
      <c r="D72">
        <v>84.3</v>
      </c>
    </row>
    <row r="73" spans="1:4" x14ac:dyDescent="0.25">
      <c r="A73" t="s">
        <v>173</v>
      </c>
      <c r="C73" t="s">
        <v>82</v>
      </c>
    </row>
    <row r="74" spans="1:4" x14ac:dyDescent="0.25">
      <c r="A74" t="s">
        <v>174</v>
      </c>
      <c r="C74" t="s">
        <v>86</v>
      </c>
    </row>
    <row r="75" spans="1:4" x14ac:dyDescent="0.25">
      <c r="A75" t="s">
        <v>175</v>
      </c>
      <c r="C75" t="s">
        <v>176</v>
      </c>
    </row>
    <row r="76" spans="1:4" x14ac:dyDescent="0.25">
      <c r="A76" t="s">
        <v>177</v>
      </c>
      <c r="B76" t="s">
        <v>37</v>
      </c>
      <c r="C76" t="s">
        <v>26</v>
      </c>
      <c r="D76">
        <v>0</v>
      </c>
    </row>
    <row r="77" spans="1:4" x14ac:dyDescent="0.25">
      <c r="A77" t="s">
        <v>178</v>
      </c>
      <c r="C77" t="s">
        <v>21</v>
      </c>
      <c r="D77">
        <v>66.599999999999994</v>
      </c>
    </row>
    <row r="78" spans="1:4" x14ac:dyDescent="0.25">
      <c r="A78" t="s">
        <v>179</v>
      </c>
      <c r="C78" t="s">
        <v>26</v>
      </c>
    </row>
    <row r="79" spans="1:4" x14ac:dyDescent="0.25">
      <c r="A79" t="s">
        <v>180</v>
      </c>
      <c r="C79" t="s">
        <v>60</v>
      </c>
    </row>
    <row r="80" spans="1:4" x14ac:dyDescent="0.25">
      <c r="A80" t="s">
        <v>181</v>
      </c>
      <c r="B80" t="s">
        <v>37</v>
      </c>
      <c r="C80" t="s">
        <v>86</v>
      </c>
      <c r="D80">
        <v>70.3</v>
      </c>
    </row>
    <row r="81" spans="1:4" x14ac:dyDescent="0.25">
      <c r="A81" t="s">
        <v>182</v>
      </c>
      <c r="B81" t="s">
        <v>83</v>
      </c>
      <c r="C81" t="s">
        <v>183</v>
      </c>
      <c r="D81">
        <v>0</v>
      </c>
    </row>
    <row r="82" spans="1:4" x14ac:dyDescent="0.25">
      <c r="A82" t="s">
        <v>184</v>
      </c>
      <c r="C82" t="s">
        <v>78</v>
      </c>
    </row>
    <row r="83" spans="1:4" x14ac:dyDescent="0.25">
      <c r="A83" t="s">
        <v>185</v>
      </c>
      <c r="B83" t="s">
        <v>37</v>
      </c>
      <c r="C83" t="s">
        <v>186</v>
      </c>
      <c r="D83">
        <v>0</v>
      </c>
    </row>
    <row r="84" spans="1:4" x14ac:dyDescent="0.25">
      <c r="A84" t="s">
        <v>187</v>
      </c>
      <c r="B84" t="s">
        <v>37</v>
      </c>
      <c r="C84" t="s">
        <v>65</v>
      </c>
      <c r="D84">
        <v>97.5</v>
      </c>
    </row>
    <row r="85" spans="1:4" x14ac:dyDescent="0.25">
      <c r="A85" t="s">
        <v>189</v>
      </c>
      <c r="B85" t="s">
        <v>37</v>
      </c>
      <c r="C85" t="s">
        <v>46</v>
      </c>
      <c r="D85">
        <v>64.7</v>
      </c>
    </row>
    <row r="86" spans="1:4" x14ac:dyDescent="0.25">
      <c r="A86" t="s">
        <v>191</v>
      </c>
      <c r="B86" t="s">
        <v>37</v>
      </c>
      <c r="C86" t="s">
        <v>46</v>
      </c>
      <c r="D86">
        <v>99.6</v>
      </c>
    </row>
    <row r="87" spans="1:4" x14ac:dyDescent="0.25">
      <c r="A87" t="s">
        <v>192</v>
      </c>
      <c r="B87" t="s">
        <v>37</v>
      </c>
      <c r="C87" t="s">
        <v>101</v>
      </c>
      <c r="D87">
        <v>99.7</v>
      </c>
    </row>
    <row r="88" spans="1:4" x14ac:dyDescent="0.25">
      <c r="A88" t="s">
        <v>193</v>
      </c>
      <c r="C88" t="s">
        <v>63</v>
      </c>
    </row>
    <row r="89" spans="1:4" x14ac:dyDescent="0.25">
      <c r="A89" t="s">
        <v>194</v>
      </c>
      <c r="C89" t="s">
        <v>110</v>
      </c>
    </row>
    <row r="90" spans="1:4" x14ac:dyDescent="0.25">
      <c r="A90" t="s">
        <v>196</v>
      </c>
      <c r="B90" t="s">
        <v>37</v>
      </c>
      <c r="C90" t="s">
        <v>46</v>
      </c>
      <c r="D90">
        <v>97.6</v>
      </c>
    </row>
    <row r="91" spans="1:4" x14ac:dyDescent="0.25">
      <c r="A91" t="s">
        <v>197</v>
      </c>
      <c r="B91" t="s">
        <v>83</v>
      </c>
      <c r="C91" t="s">
        <v>183</v>
      </c>
      <c r="D91">
        <v>0</v>
      </c>
    </row>
    <row r="92" spans="1:4" x14ac:dyDescent="0.25">
      <c r="A92" t="s">
        <v>198</v>
      </c>
      <c r="B92" t="s">
        <v>37</v>
      </c>
      <c r="C92" t="s">
        <v>122</v>
      </c>
      <c r="D92">
        <v>99.3</v>
      </c>
    </row>
    <row r="93" spans="1:4" x14ac:dyDescent="0.25">
      <c r="A93" t="s">
        <v>200</v>
      </c>
      <c r="B93" t="s">
        <v>37</v>
      </c>
      <c r="C93" t="s">
        <v>46</v>
      </c>
      <c r="D93">
        <v>99.7</v>
      </c>
    </row>
    <row r="94" spans="1:4" x14ac:dyDescent="0.25">
      <c r="A94" t="s">
        <v>201</v>
      </c>
      <c r="B94" t="s">
        <v>37</v>
      </c>
      <c r="C94" t="s">
        <v>122</v>
      </c>
      <c r="D94">
        <v>69.900000000000006</v>
      </c>
    </row>
    <row r="95" spans="1:4" x14ac:dyDescent="0.25">
      <c r="A95" t="s">
        <v>202</v>
      </c>
      <c r="B95" t="s">
        <v>37</v>
      </c>
      <c r="C95" t="s">
        <v>21</v>
      </c>
      <c r="D95">
        <v>65.400000000000006</v>
      </c>
    </row>
    <row r="96" spans="1:4" x14ac:dyDescent="0.25">
      <c r="A96" t="s">
        <v>203</v>
      </c>
      <c r="B96" t="s">
        <v>37</v>
      </c>
      <c r="C96" t="s">
        <v>122</v>
      </c>
      <c r="D96">
        <v>99.3</v>
      </c>
    </row>
    <row r="97" spans="1:4" x14ac:dyDescent="0.25">
      <c r="A97" t="s">
        <v>205</v>
      </c>
      <c r="B97" t="s">
        <v>37</v>
      </c>
      <c r="C97" t="s">
        <v>65</v>
      </c>
      <c r="D97">
        <v>86.1</v>
      </c>
    </row>
    <row r="98" spans="1:4" x14ac:dyDescent="0.25">
      <c r="A98" t="s">
        <v>206</v>
      </c>
      <c r="C98" t="s">
        <v>209</v>
      </c>
    </row>
    <row r="99" spans="1:4" x14ac:dyDescent="0.25">
      <c r="A99" t="s">
        <v>208</v>
      </c>
      <c r="C99" t="s">
        <v>212</v>
      </c>
    </row>
    <row r="100" spans="1:4" x14ac:dyDescent="0.25">
      <c r="A100" t="s">
        <v>211</v>
      </c>
      <c r="B100" t="s">
        <v>37</v>
      </c>
      <c r="C100" t="s">
        <v>43</v>
      </c>
      <c r="D100">
        <v>30.8</v>
      </c>
    </row>
    <row r="101" spans="1:4" x14ac:dyDescent="0.25">
      <c r="A101" t="s">
        <v>213</v>
      </c>
      <c r="B101" t="s">
        <v>37</v>
      </c>
      <c r="C101" t="s">
        <v>31</v>
      </c>
      <c r="D101">
        <v>0</v>
      </c>
    </row>
    <row r="102" spans="1:4" x14ac:dyDescent="0.25">
      <c r="A102" t="s">
        <v>215</v>
      </c>
      <c r="C102" t="s">
        <v>116</v>
      </c>
    </row>
    <row r="103" spans="1:4" x14ac:dyDescent="0.25">
      <c r="A103" t="s">
        <v>217</v>
      </c>
      <c r="B103" t="s">
        <v>37</v>
      </c>
      <c r="C103" t="s">
        <v>63</v>
      </c>
      <c r="D103">
        <v>0</v>
      </c>
    </row>
    <row r="104" spans="1:4" x14ac:dyDescent="0.25">
      <c r="A104" t="s">
        <v>218</v>
      </c>
      <c r="B104" t="s">
        <v>37</v>
      </c>
      <c r="C104" t="s">
        <v>146</v>
      </c>
      <c r="D104">
        <v>92.3</v>
      </c>
    </row>
    <row r="105" spans="1:4" x14ac:dyDescent="0.25">
      <c r="A105" t="s">
        <v>219</v>
      </c>
      <c r="B105" t="s">
        <v>37</v>
      </c>
      <c r="C105" t="s">
        <v>21</v>
      </c>
      <c r="D105">
        <v>96.7</v>
      </c>
    </row>
    <row r="106" spans="1:4" x14ac:dyDescent="0.25">
      <c r="A106" t="s">
        <v>223</v>
      </c>
      <c r="C106" t="s">
        <v>26</v>
      </c>
    </row>
    <row r="107" spans="1:4" x14ac:dyDescent="0.25">
      <c r="A107" t="s">
        <v>220</v>
      </c>
      <c r="B107" t="s">
        <v>37</v>
      </c>
      <c r="C107" t="s">
        <v>51</v>
      </c>
      <c r="D107">
        <v>99.5</v>
      </c>
    </row>
    <row r="108" spans="1:4" x14ac:dyDescent="0.25">
      <c r="A108" t="s">
        <v>222</v>
      </c>
      <c r="B108" t="s">
        <v>37</v>
      </c>
      <c r="C108" t="s">
        <v>225</v>
      </c>
      <c r="D108">
        <v>0</v>
      </c>
    </row>
    <row r="109" spans="1:4" x14ac:dyDescent="0.25">
      <c r="A109" t="s">
        <v>226</v>
      </c>
      <c r="B109" t="s">
        <v>37</v>
      </c>
      <c r="C109" t="s">
        <v>26</v>
      </c>
      <c r="D109">
        <v>0</v>
      </c>
    </row>
    <row r="110" spans="1:4" x14ac:dyDescent="0.25">
      <c r="A110" t="s">
        <v>230</v>
      </c>
      <c r="B110" t="s">
        <v>37</v>
      </c>
      <c r="C110" t="s">
        <v>65</v>
      </c>
      <c r="D110">
        <v>98.8</v>
      </c>
    </row>
    <row r="111" spans="1:4" x14ac:dyDescent="0.25">
      <c r="A111" t="s">
        <v>227</v>
      </c>
      <c r="C111" t="s">
        <v>63</v>
      </c>
    </row>
    <row r="112" spans="1:4" x14ac:dyDescent="0.25">
      <c r="A112" t="s">
        <v>234</v>
      </c>
      <c r="B112" t="s">
        <v>37</v>
      </c>
      <c r="C112" t="s">
        <v>86</v>
      </c>
      <c r="D112">
        <v>0</v>
      </c>
    </row>
    <row r="113" spans="1:4" x14ac:dyDescent="0.25">
      <c r="A113" t="s">
        <v>233</v>
      </c>
      <c r="B113" t="s">
        <v>37</v>
      </c>
      <c r="C113" t="s">
        <v>46</v>
      </c>
      <c r="D113">
        <v>95.7</v>
      </c>
    </row>
    <row r="114" spans="1:4" x14ac:dyDescent="0.25">
      <c r="A114" t="s">
        <v>237</v>
      </c>
      <c r="B114" t="s">
        <v>37</v>
      </c>
      <c r="C114" t="s">
        <v>46</v>
      </c>
      <c r="D114">
        <v>99.7</v>
      </c>
    </row>
    <row r="115" spans="1:4" x14ac:dyDescent="0.25">
      <c r="A115" t="s">
        <v>229</v>
      </c>
      <c r="C115" t="s">
        <v>183</v>
      </c>
    </row>
    <row r="116" spans="1:4" x14ac:dyDescent="0.25">
      <c r="A116" t="s">
        <v>231</v>
      </c>
      <c r="B116" t="s">
        <v>37</v>
      </c>
      <c r="C116" t="s">
        <v>122</v>
      </c>
      <c r="D116">
        <v>0</v>
      </c>
    </row>
    <row r="117" spans="1:4" x14ac:dyDescent="0.25">
      <c r="A117" t="s">
        <v>243</v>
      </c>
      <c r="B117" t="s">
        <v>37</v>
      </c>
      <c r="C117" t="s">
        <v>46</v>
      </c>
      <c r="D117">
        <v>0</v>
      </c>
    </row>
    <row r="118" spans="1:4" x14ac:dyDescent="0.25">
      <c r="A118" t="s">
        <v>232</v>
      </c>
      <c r="B118" t="s">
        <v>37</v>
      </c>
      <c r="C118" t="s">
        <v>26</v>
      </c>
      <c r="D118">
        <v>0</v>
      </c>
    </row>
    <row r="119" spans="1:4" x14ac:dyDescent="0.25">
      <c r="A119" t="s">
        <v>235</v>
      </c>
      <c r="B119" t="s">
        <v>37</v>
      </c>
      <c r="C119" t="s">
        <v>86</v>
      </c>
      <c r="D119">
        <v>86.3</v>
      </c>
    </row>
    <row r="120" spans="1:4" x14ac:dyDescent="0.25">
      <c r="A120" t="s">
        <v>238</v>
      </c>
      <c r="B120" t="s">
        <v>83</v>
      </c>
      <c r="C120" t="s">
        <v>60</v>
      </c>
      <c r="D120">
        <v>94.3</v>
      </c>
    </row>
    <row r="121" spans="1:4" x14ac:dyDescent="0.25">
      <c r="A121" t="s">
        <v>250</v>
      </c>
      <c r="B121" t="s">
        <v>37</v>
      </c>
      <c r="C121" t="s">
        <v>65</v>
      </c>
      <c r="D121">
        <v>99.1</v>
      </c>
    </row>
    <row r="122" spans="1:4" x14ac:dyDescent="0.25">
      <c r="A122" t="s">
        <v>252</v>
      </c>
      <c r="B122" t="s">
        <v>37</v>
      </c>
      <c r="C122" t="s">
        <v>46</v>
      </c>
      <c r="D122">
        <v>98.7</v>
      </c>
    </row>
    <row r="123" spans="1:4" x14ac:dyDescent="0.25">
      <c r="A123" t="s">
        <v>254</v>
      </c>
      <c r="B123" t="s">
        <v>37</v>
      </c>
      <c r="C123" t="s">
        <v>46</v>
      </c>
      <c r="D123">
        <v>99.6</v>
      </c>
    </row>
    <row r="124" spans="1:4" x14ac:dyDescent="0.25">
      <c r="A124" t="s">
        <v>11</v>
      </c>
      <c r="C124" t="s">
        <v>26</v>
      </c>
    </row>
    <row r="125" spans="1:4" x14ac:dyDescent="0.25">
      <c r="A125" t="s">
        <v>242</v>
      </c>
      <c r="B125" t="s">
        <v>37</v>
      </c>
      <c r="C125" t="s">
        <v>63</v>
      </c>
      <c r="D125">
        <v>99.5</v>
      </c>
    </row>
    <row r="126" spans="1:4" x14ac:dyDescent="0.25">
      <c r="A126" t="s">
        <v>261</v>
      </c>
      <c r="C126" t="s">
        <v>46</v>
      </c>
    </row>
    <row r="127" spans="1:4" x14ac:dyDescent="0.25">
      <c r="A127" t="s">
        <v>244</v>
      </c>
      <c r="B127" t="s">
        <v>37</v>
      </c>
      <c r="C127" t="s">
        <v>75</v>
      </c>
      <c r="D127">
        <v>93.1</v>
      </c>
    </row>
    <row r="128" spans="1:4" x14ac:dyDescent="0.25">
      <c r="A128" t="s">
        <v>265</v>
      </c>
      <c r="B128" t="s">
        <v>37</v>
      </c>
      <c r="C128" t="s">
        <v>46</v>
      </c>
      <c r="D128">
        <v>96.3</v>
      </c>
    </row>
    <row r="129" spans="1:4" x14ac:dyDescent="0.25">
      <c r="A129" t="s">
        <v>267</v>
      </c>
      <c r="B129" t="s">
        <v>83</v>
      </c>
      <c r="C129" t="s">
        <v>60</v>
      </c>
      <c r="D129">
        <v>94.3</v>
      </c>
    </row>
    <row r="130" spans="1:4" x14ac:dyDescent="0.25">
      <c r="A130" t="s">
        <v>245</v>
      </c>
      <c r="B130" t="s">
        <v>83</v>
      </c>
      <c r="C130" t="s">
        <v>176</v>
      </c>
      <c r="D130">
        <v>0</v>
      </c>
    </row>
    <row r="131" spans="1:4" x14ac:dyDescent="0.25">
      <c r="A131" t="s">
        <v>246</v>
      </c>
      <c r="C131" t="s">
        <v>59</v>
      </c>
    </row>
    <row r="132" spans="1:4" x14ac:dyDescent="0.25">
      <c r="A132" t="s">
        <v>247</v>
      </c>
      <c r="B132" t="s">
        <v>37</v>
      </c>
      <c r="C132" t="s">
        <v>63</v>
      </c>
      <c r="D132">
        <v>99.6</v>
      </c>
    </row>
    <row r="133" spans="1:4" x14ac:dyDescent="0.25">
      <c r="A133" t="s">
        <v>249</v>
      </c>
      <c r="B133" t="s">
        <v>37</v>
      </c>
      <c r="C133" t="s">
        <v>216</v>
      </c>
      <c r="D133">
        <v>99.1</v>
      </c>
    </row>
    <row r="134" spans="1:4" x14ac:dyDescent="0.25">
      <c r="A134" t="s">
        <v>274</v>
      </c>
      <c r="B134" t="s">
        <v>37</v>
      </c>
      <c r="C134" t="s">
        <v>65</v>
      </c>
      <c r="D134">
        <v>99.2</v>
      </c>
    </row>
    <row r="135" spans="1:4" x14ac:dyDescent="0.25">
      <c r="A135" t="s">
        <v>251</v>
      </c>
      <c r="C135" t="s">
        <v>21</v>
      </c>
    </row>
    <row r="136" spans="1:4" x14ac:dyDescent="0.25">
      <c r="A136" t="s">
        <v>278</v>
      </c>
      <c r="B136" t="s">
        <v>37</v>
      </c>
      <c r="C136" t="s">
        <v>46</v>
      </c>
      <c r="D136">
        <v>0</v>
      </c>
    </row>
    <row r="137" spans="1:4" x14ac:dyDescent="0.25">
      <c r="A137" t="s">
        <v>292</v>
      </c>
      <c r="C137" t="s">
        <v>21</v>
      </c>
    </row>
    <row r="138" spans="1:4" x14ac:dyDescent="0.25">
      <c r="A138" t="s">
        <v>253</v>
      </c>
      <c r="B138" t="s">
        <v>37</v>
      </c>
      <c r="C138" t="s">
        <v>78</v>
      </c>
      <c r="D138">
        <v>44.7</v>
      </c>
    </row>
    <row r="139" spans="1:4" x14ac:dyDescent="0.25">
      <c r="A139" t="s">
        <v>255</v>
      </c>
      <c r="B139" t="s">
        <v>37</v>
      </c>
      <c r="C139" t="s">
        <v>78</v>
      </c>
      <c r="D139">
        <v>99.4</v>
      </c>
    </row>
    <row r="140" spans="1:4" x14ac:dyDescent="0.25">
      <c r="A140" t="s">
        <v>257</v>
      </c>
      <c r="B140" t="s">
        <v>37</v>
      </c>
      <c r="C140" t="s">
        <v>51</v>
      </c>
      <c r="D140">
        <v>99.5</v>
      </c>
    </row>
    <row r="141" spans="1:4" x14ac:dyDescent="0.25">
      <c r="A141" t="s">
        <v>258</v>
      </c>
      <c r="B141" t="s">
        <v>37</v>
      </c>
      <c r="C141" t="s">
        <v>46</v>
      </c>
      <c r="D141">
        <v>99.6</v>
      </c>
    </row>
    <row r="142" spans="1:4" x14ac:dyDescent="0.25">
      <c r="A142" t="s">
        <v>262</v>
      </c>
      <c r="B142" t="s">
        <v>37</v>
      </c>
      <c r="C142" t="s">
        <v>216</v>
      </c>
      <c r="D142">
        <v>99</v>
      </c>
    </row>
    <row r="143" spans="1:4" x14ac:dyDescent="0.25">
      <c r="A143" t="s">
        <v>286</v>
      </c>
      <c r="B143" t="s">
        <v>37</v>
      </c>
      <c r="C143" t="s">
        <v>46</v>
      </c>
      <c r="D143">
        <v>99.7</v>
      </c>
    </row>
    <row r="144" spans="1:4" x14ac:dyDescent="0.25">
      <c r="A144" t="s">
        <v>289</v>
      </c>
      <c r="B144" t="s">
        <v>37</v>
      </c>
      <c r="C144" t="s">
        <v>65</v>
      </c>
      <c r="D144">
        <v>98.6</v>
      </c>
    </row>
    <row r="145" spans="1:4" x14ac:dyDescent="0.25">
      <c r="A145" t="s">
        <v>264</v>
      </c>
      <c r="B145" t="s">
        <v>37</v>
      </c>
      <c r="C145" t="s">
        <v>63</v>
      </c>
      <c r="D145">
        <v>99.5</v>
      </c>
    </row>
    <row r="146" spans="1:4" x14ac:dyDescent="0.25">
      <c r="A146" t="s">
        <v>266</v>
      </c>
      <c r="B146" t="s">
        <v>37</v>
      </c>
      <c r="C146" t="s">
        <v>65</v>
      </c>
      <c r="D146">
        <v>99.7</v>
      </c>
    </row>
    <row r="147" spans="1:4" x14ac:dyDescent="0.25">
      <c r="A147" t="s">
        <v>268</v>
      </c>
      <c r="B147" t="s">
        <v>37</v>
      </c>
      <c r="C147" t="s">
        <v>43</v>
      </c>
      <c r="D147">
        <v>0</v>
      </c>
    </row>
    <row r="148" spans="1:4" x14ac:dyDescent="0.25">
      <c r="A148" t="s">
        <v>270</v>
      </c>
      <c r="B148" t="s">
        <v>37</v>
      </c>
      <c r="C148" t="s">
        <v>43</v>
      </c>
      <c r="D148">
        <v>91.5</v>
      </c>
    </row>
    <row r="149" spans="1:4" x14ac:dyDescent="0.25">
      <c r="A149" t="s">
        <v>271</v>
      </c>
      <c r="B149" t="s">
        <v>37</v>
      </c>
      <c r="C149" t="s">
        <v>46</v>
      </c>
      <c r="D149">
        <v>99.7</v>
      </c>
    </row>
    <row r="150" spans="1:4" x14ac:dyDescent="0.25">
      <c r="A150" t="s">
        <v>272</v>
      </c>
      <c r="C150" t="s">
        <v>63</v>
      </c>
    </row>
    <row r="151" spans="1:4" x14ac:dyDescent="0.25">
      <c r="A151" t="s">
        <v>273</v>
      </c>
      <c r="C151" t="s">
        <v>277</v>
      </c>
    </row>
    <row r="152" spans="1:4" x14ac:dyDescent="0.25">
      <c r="A152" t="s">
        <v>275</v>
      </c>
      <c r="C152" t="s">
        <v>26</v>
      </c>
    </row>
    <row r="153" spans="1:4" x14ac:dyDescent="0.25">
      <c r="A153" t="s">
        <v>276</v>
      </c>
      <c r="B153" t="s">
        <v>37</v>
      </c>
      <c r="C153" t="s">
        <v>216</v>
      </c>
      <c r="D153">
        <v>98.8</v>
      </c>
    </row>
    <row r="154" spans="1:4" x14ac:dyDescent="0.25">
      <c r="A154" t="s">
        <v>279</v>
      </c>
      <c r="B154" t="s">
        <v>37</v>
      </c>
      <c r="C154" t="s">
        <v>225</v>
      </c>
      <c r="D154">
        <v>16.100000000000001</v>
      </c>
    </row>
    <row r="155" spans="1:4" x14ac:dyDescent="0.25">
      <c r="A155" t="s">
        <v>280</v>
      </c>
      <c r="B155" t="s">
        <v>83</v>
      </c>
      <c r="C155" t="s">
        <v>116</v>
      </c>
      <c r="D155">
        <v>92.4</v>
      </c>
    </row>
    <row r="156" spans="1:4" x14ac:dyDescent="0.25">
      <c r="A156" t="s">
        <v>299</v>
      </c>
      <c r="B156" t="s">
        <v>37</v>
      </c>
      <c r="C156" t="s">
        <v>46</v>
      </c>
      <c r="D156">
        <v>99.6</v>
      </c>
    </row>
    <row r="157" spans="1:4" x14ac:dyDescent="0.25">
      <c r="A157" t="s">
        <v>281</v>
      </c>
      <c r="B157" t="s">
        <v>83</v>
      </c>
      <c r="C157" t="s">
        <v>209</v>
      </c>
      <c r="D157">
        <v>34.4</v>
      </c>
    </row>
    <row r="158" spans="1:4" x14ac:dyDescent="0.25">
      <c r="A158" t="s">
        <v>311</v>
      </c>
      <c r="B158" t="s">
        <v>37</v>
      </c>
      <c r="C158" t="s">
        <v>43</v>
      </c>
      <c r="D158">
        <v>98.2</v>
      </c>
    </row>
    <row r="159" spans="1:4" x14ac:dyDescent="0.25">
      <c r="A159" t="s">
        <v>312</v>
      </c>
      <c r="B159" t="s">
        <v>83</v>
      </c>
      <c r="C159" t="s">
        <v>176</v>
      </c>
      <c r="D159">
        <v>0</v>
      </c>
    </row>
    <row r="160" spans="1:4" x14ac:dyDescent="0.25">
      <c r="A160" t="s">
        <v>313</v>
      </c>
      <c r="B160" t="s">
        <v>37</v>
      </c>
      <c r="C160" t="s">
        <v>21</v>
      </c>
      <c r="D160">
        <v>99.3</v>
      </c>
    </row>
    <row r="161" spans="1:4" x14ac:dyDescent="0.25">
      <c r="A161" t="s">
        <v>282</v>
      </c>
      <c r="B161" t="s">
        <v>37</v>
      </c>
      <c r="C161" t="s">
        <v>46</v>
      </c>
      <c r="D161">
        <v>99.2</v>
      </c>
    </row>
    <row r="162" spans="1:4" x14ac:dyDescent="0.25">
      <c r="A162" t="s">
        <v>284</v>
      </c>
      <c r="B162" t="s">
        <v>37</v>
      </c>
      <c r="C162" t="s">
        <v>122</v>
      </c>
      <c r="D162">
        <v>99.4</v>
      </c>
    </row>
    <row r="163" spans="1:4" x14ac:dyDescent="0.25">
      <c r="A163" t="s">
        <v>285</v>
      </c>
      <c r="B163" t="s">
        <v>83</v>
      </c>
      <c r="C163" t="s">
        <v>51</v>
      </c>
      <c r="D163">
        <v>99.6</v>
      </c>
    </row>
    <row r="164" spans="1:4" x14ac:dyDescent="0.25">
      <c r="A164" t="s">
        <v>287</v>
      </c>
      <c r="B164" t="s">
        <v>37</v>
      </c>
      <c r="C164" t="s">
        <v>43</v>
      </c>
      <c r="D164">
        <v>98.2</v>
      </c>
    </row>
    <row r="165" spans="1:4" x14ac:dyDescent="0.25">
      <c r="A165" t="s">
        <v>304</v>
      </c>
      <c r="B165" t="s">
        <v>83</v>
      </c>
      <c r="C165" t="s">
        <v>46</v>
      </c>
      <c r="D165">
        <v>99.7</v>
      </c>
    </row>
    <row r="166" spans="1:4" x14ac:dyDescent="0.25">
      <c r="A166" t="s">
        <v>290</v>
      </c>
      <c r="C166" t="s">
        <v>43</v>
      </c>
    </row>
    <row r="167" spans="1:4" x14ac:dyDescent="0.25">
      <c r="A167" t="s">
        <v>291</v>
      </c>
      <c r="B167" t="s">
        <v>37</v>
      </c>
      <c r="C167" t="s">
        <v>176</v>
      </c>
      <c r="D167">
        <v>78.900000000000006</v>
      </c>
    </row>
    <row r="168" spans="1:4" x14ac:dyDescent="0.25">
      <c r="A168" t="s">
        <v>306</v>
      </c>
      <c r="B168" t="s">
        <v>37</v>
      </c>
      <c r="C168" t="s">
        <v>46</v>
      </c>
      <c r="D168">
        <v>88.3</v>
      </c>
    </row>
    <row r="169" spans="1:4" x14ac:dyDescent="0.25">
      <c r="A169" t="s">
        <v>294</v>
      </c>
      <c r="B169" t="s">
        <v>37</v>
      </c>
      <c r="C169" t="s">
        <v>146</v>
      </c>
      <c r="D169">
        <v>95.9</v>
      </c>
    </row>
    <row r="170" spans="1:4" x14ac:dyDescent="0.25">
      <c r="A170" t="s">
        <v>295</v>
      </c>
      <c r="C170" t="s">
        <v>75</v>
      </c>
    </row>
    <row r="171" spans="1:4" x14ac:dyDescent="0.25">
      <c r="A171" t="s">
        <v>296</v>
      </c>
      <c r="B171" t="s">
        <v>37</v>
      </c>
      <c r="C171" t="s">
        <v>63</v>
      </c>
      <c r="D171">
        <v>99.5</v>
      </c>
    </row>
    <row r="172" spans="1:4" x14ac:dyDescent="0.25">
      <c r="A172" t="s">
        <v>297</v>
      </c>
      <c r="C172" t="s">
        <v>110</v>
      </c>
    </row>
    <row r="173" spans="1:4" x14ac:dyDescent="0.25">
      <c r="A173" t="s">
        <v>308</v>
      </c>
      <c r="B173" t="s">
        <v>37</v>
      </c>
      <c r="C173" t="s">
        <v>46</v>
      </c>
      <c r="D173">
        <v>98.8</v>
      </c>
    </row>
    <row r="174" spans="1:4" x14ac:dyDescent="0.25">
      <c r="A174" t="s">
        <v>298</v>
      </c>
      <c r="B174" t="s">
        <v>83</v>
      </c>
      <c r="C174" t="s">
        <v>209</v>
      </c>
      <c r="D174">
        <v>0</v>
      </c>
    </row>
    <row r="175" spans="1:4" x14ac:dyDescent="0.25">
      <c r="A175" t="s">
        <v>321</v>
      </c>
      <c r="C175" t="s">
        <v>63</v>
      </c>
    </row>
    <row r="176" spans="1:4" x14ac:dyDescent="0.25">
      <c r="C176" t="s">
        <v>209</v>
      </c>
    </row>
    <row r="177" spans="2:3" x14ac:dyDescent="0.25">
      <c r="B177" t="s">
        <v>37</v>
      </c>
      <c r="C177" t="s">
        <v>63</v>
      </c>
    </row>
    <row r="179" spans="2:3" x14ac:dyDescent="0.25">
      <c r="B179" t="s">
        <v>37</v>
      </c>
      <c r="C179" t="s">
        <v>75</v>
      </c>
    </row>
    <row r="180" spans="2:3" x14ac:dyDescent="0.25">
      <c r="B180" t="s">
        <v>83</v>
      </c>
      <c r="C180" t="s">
        <v>63</v>
      </c>
    </row>
    <row r="181" spans="2:3" x14ac:dyDescent="0.25">
      <c r="C181" t="s">
        <v>110</v>
      </c>
    </row>
  </sheetData>
  <sheetProtection algorithmName="SHA-512" hashValue="Vo1fkTBGj5VIt5o7lAsefKKIwBe7dDQsnjc+8/QSLB2ls+AE+TRpv2lOBwnug1BSdE7Z94X60j+V64es66FmEA==" saltValue="Ost4fN0J65RyvhNVN8Y/jw==" spinCount="100000" sheet="1" objects="1" scenarios="1"/>
  <pageMargins left="0.7" right="0.7" top="0.75" bottom="0.75" header="0.3" footer="0.3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/>
  </sheetViews>
  <sheetFormatPr defaultColWidth="14.42578125" defaultRowHeight="15" customHeight="1" x14ac:dyDescent="0.25"/>
  <cols>
    <col min="1" max="3" width="8.7109375" customWidth="1"/>
    <col min="4" max="6" width="18.140625" customWidth="1"/>
    <col min="7" max="7" width="19" customWidth="1"/>
    <col min="8" max="8" width="18.7109375" customWidth="1"/>
    <col min="9" max="26" width="8.7109375" customWidth="1"/>
  </cols>
  <sheetData>
    <row r="1" spans="1:17" ht="45.75" thickBot="1" x14ac:dyDescent="0.3">
      <c r="A1" s="2" t="s">
        <v>0</v>
      </c>
      <c r="B1" s="2" t="s">
        <v>2</v>
      </c>
      <c r="C1" s="2" t="s">
        <v>3</v>
      </c>
      <c r="D1" s="3" t="s">
        <v>4</v>
      </c>
      <c r="E1" s="4" t="s">
        <v>5</v>
      </c>
      <c r="F1" s="5" t="s">
        <v>6</v>
      </c>
      <c r="G1" s="4" t="s">
        <v>7</v>
      </c>
      <c r="H1" s="6" t="s">
        <v>8</v>
      </c>
      <c r="I1" s="8" t="s">
        <v>12</v>
      </c>
    </row>
    <row r="2" spans="1:17" ht="15.75" thickBot="1" x14ac:dyDescent="0.3">
      <c r="A2" s="9" t="s">
        <v>17</v>
      </c>
      <c r="B2" s="10" t="s">
        <v>20</v>
      </c>
      <c r="C2" s="9" t="s">
        <v>21</v>
      </c>
      <c r="D2" s="3" t="s">
        <v>22</v>
      </c>
      <c r="E2" s="11"/>
      <c r="F2" s="1">
        <v>99.5</v>
      </c>
      <c r="G2" s="1">
        <v>99.2</v>
      </c>
      <c r="H2" s="1">
        <v>99.5</v>
      </c>
      <c r="I2" s="11"/>
      <c r="K2" s="105" t="s">
        <v>11</v>
      </c>
      <c r="L2" s="106"/>
      <c r="M2" s="107"/>
      <c r="N2" s="13"/>
      <c r="O2" s="105" t="s">
        <v>14</v>
      </c>
      <c r="P2" s="106"/>
      <c r="Q2" s="107"/>
    </row>
    <row r="3" spans="1:17" ht="15.75" thickBot="1" x14ac:dyDescent="0.3">
      <c r="A3" s="15" t="s">
        <v>17</v>
      </c>
      <c r="B3" s="17" t="s">
        <v>25</v>
      </c>
      <c r="C3" s="18" t="s">
        <v>26</v>
      </c>
      <c r="D3" s="3" t="s">
        <v>22</v>
      </c>
      <c r="E3" s="11">
        <v>0</v>
      </c>
      <c r="F3" s="1">
        <v>0</v>
      </c>
      <c r="G3" s="1">
        <v>0</v>
      </c>
      <c r="H3" s="1">
        <v>0</v>
      </c>
      <c r="I3" s="11"/>
      <c r="K3" s="19" t="s">
        <v>27</v>
      </c>
      <c r="L3" s="20" t="s">
        <v>28</v>
      </c>
      <c r="M3" s="21" t="s">
        <v>29</v>
      </c>
      <c r="N3" s="22"/>
      <c r="O3" s="19" t="s">
        <v>27</v>
      </c>
      <c r="P3" s="20" t="s">
        <v>28</v>
      </c>
      <c r="Q3" s="21" t="s">
        <v>29</v>
      </c>
    </row>
    <row r="4" spans="1:17" x14ac:dyDescent="0.25">
      <c r="A4" s="15" t="s">
        <v>17</v>
      </c>
      <c r="B4" s="23" t="s">
        <v>30</v>
      </c>
      <c r="C4" s="1" t="s">
        <v>31</v>
      </c>
      <c r="D4" s="3" t="s">
        <v>22</v>
      </c>
      <c r="E4" s="11"/>
      <c r="F4" s="1">
        <v>98.4</v>
      </c>
      <c r="G4" s="1">
        <v>96.9</v>
      </c>
      <c r="H4" s="1">
        <v>96.8</v>
      </c>
      <c r="I4" s="11"/>
      <c r="K4" s="24">
        <v>10</v>
      </c>
      <c r="L4" s="25">
        <v>25</v>
      </c>
      <c r="M4" s="28">
        <f t="shared" ref="M4:M14" si="0">L4/M$16</f>
        <v>0.22522522522522523</v>
      </c>
      <c r="O4" s="24">
        <v>10</v>
      </c>
      <c r="P4" s="34">
        <v>30</v>
      </c>
      <c r="Q4" s="36">
        <f t="shared" ref="Q4:Q14" si="1">P4/Q$16</f>
        <v>0.23255813953488372</v>
      </c>
    </row>
    <row r="5" spans="1:17" x14ac:dyDescent="0.25">
      <c r="A5" s="15" t="s">
        <v>17</v>
      </c>
      <c r="B5" s="18" t="s">
        <v>40</v>
      </c>
      <c r="C5" s="18" t="s">
        <v>26</v>
      </c>
      <c r="D5" s="3" t="s">
        <v>22</v>
      </c>
      <c r="E5" s="11">
        <v>99.066999999999993</v>
      </c>
      <c r="F5" s="1">
        <v>100</v>
      </c>
      <c r="G5" s="1">
        <v>99.5</v>
      </c>
      <c r="H5" s="1">
        <v>97.9</v>
      </c>
      <c r="I5" s="11"/>
      <c r="K5" s="24">
        <v>20</v>
      </c>
      <c r="L5" s="25">
        <v>1</v>
      </c>
      <c r="M5" s="28">
        <f t="shared" si="0"/>
        <v>9.0090090090090089E-3</v>
      </c>
      <c r="O5" s="24">
        <v>20</v>
      </c>
      <c r="P5" s="34">
        <v>1</v>
      </c>
      <c r="Q5" s="40">
        <f t="shared" si="1"/>
        <v>7.7519379844961239E-3</v>
      </c>
    </row>
    <row r="6" spans="1:17" x14ac:dyDescent="0.25">
      <c r="A6" s="15" t="s">
        <v>17</v>
      </c>
      <c r="B6" s="18" t="s">
        <v>42</v>
      </c>
      <c r="C6" s="18" t="s">
        <v>43</v>
      </c>
      <c r="D6" s="3" t="s">
        <v>22</v>
      </c>
      <c r="E6" s="11"/>
      <c r="F6" s="1"/>
      <c r="G6" s="1">
        <v>91.3</v>
      </c>
      <c r="H6" s="1">
        <v>98.9</v>
      </c>
      <c r="I6" s="11"/>
      <c r="K6" s="24">
        <v>30</v>
      </c>
      <c r="L6" s="25">
        <v>0</v>
      </c>
      <c r="M6" s="28">
        <f t="shared" si="0"/>
        <v>0</v>
      </c>
      <c r="O6" s="24">
        <v>30</v>
      </c>
      <c r="P6" s="34">
        <v>0</v>
      </c>
      <c r="Q6" s="40">
        <f t="shared" si="1"/>
        <v>0</v>
      </c>
    </row>
    <row r="7" spans="1:17" x14ac:dyDescent="0.25">
      <c r="A7" s="37" t="s">
        <v>44</v>
      </c>
      <c r="B7" s="23" t="s">
        <v>45</v>
      </c>
      <c r="C7" s="1" t="s">
        <v>46</v>
      </c>
      <c r="D7" s="3" t="s">
        <v>22</v>
      </c>
      <c r="E7" s="11">
        <v>86.29</v>
      </c>
      <c r="F7" s="1">
        <v>100</v>
      </c>
      <c r="G7" s="1">
        <v>98.3</v>
      </c>
      <c r="H7" s="1"/>
      <c r="I7" s="11"/>
      <c r="K7" s="24">
        <v>40</v>
      </c>
      <c r="L7" s="25">
        <v>2</v>
      </c>
      <c r="M7" s="28">
        <f t="shared" si="0"/>
        <v>1.8018018018018018E-2</v>
      </c>
      <c r="O7" s="24">
        <v>40</v>
      </c>
      <c r="P7" s="34">
        <v>2</v>
      </c>
      <c r="Q7" s="40">
        <f t="shared" si="1"/>
        <v>1.5503875968992248E-2</v>
      </c>
    </row>
    <row r="8" spans="1:17" x14ac:dyDescent="0.25">
      <c r="A8" s="15" t="s">
        <v>44</v>
      </c>
      <c r="B8" s="17" t="s">
        <v>47</v>
      </c>
      <c r="C8" s="18" t="s">
        <v>46</v>
      </c>
      <c r="D8" s="3" t="s">
        <v>22</v>
      </c>
      <c r="E8" s="11">
        <v>90.34</v>
      </c>
      <c r="F8" s="1">
        <v>100</v>
      </c>
      <c r="G8" s="1">
        <v>96.7</v>
      </c>
      <c r="H8" s="1"/>
      <c r="I8" s="11"/>
      <c r="K8" s="24">
        <v>50</v>
      </c>
      <c r="L8" s="25">
        <v>1</v>
      </c>
      <c r="M8" s="28">
        <f t="shared" si="0"/>
        <v>9.0090090090090089E-3</v>
      </c>
      <c r="O8" s="24">
        <v>50</v>
      </c>
      <c r="P8" s="34">
        <v>1</v>
      </c>
      <c r="Q8" s="40">
        <f t="shared" si="1"/>
        <v>7.7519379844961239E-3</v>
      </c>
    </row>
    <row r="9" spans="1:17" x14ac:dyDescent="0.25">
      <c r="A9" s="15" t="s">
        <v>17</v>
      </c>
      <c r="B9" s="17" t="s">
        <v>48</v>
      </c>
      <c r="C9" s="18" t="s">
        <v>51</v>
      </c>
      <c r="D9" s="3" t="s">
        <v>22</v>
      </c>
      <c r="E9" s="11"/>
      <c r="F9" s="1">
        <v>100</v>
      </c>
      <c r="G9" s="1">
        <v>99.5</v>
      </c>
      <c r="H9" s="1">
        <v>98.2</v>
      </c>
      <c r="I9" s="11"/>
      <c r="K9" s="24">
        <v>60</v>
      </c>
      <c r="L9" s="25">
        <v>0</v>
      </c>
      <c r="M9" s="28">
        <f t="shared" si="0"/>
        <v>0</v>
      </c>
      <c r="O9" s="24">
        <v>60</v>
      </c>
      <c r="P9" s="34">
        <v>0</v>
      </c>
      <c r="Q9" s="40">
        <f t="shared" si="1"/>
        <v>0</v>
      </c>
    </row>
    <row r="10" spans="1:17" x14ac:dyDescent="0.25">
      <c r="A10" s="15" t="s">
        <v>17</v>
      </c>
      <c r="B10" s="18" t="s">
        <v>53</v>
      </c>
      <c r="C10" s="18" t="s">
        <v>26</v>
      </c>
      <c r="D10" s="3" t="s">
        <v>22</v>
      </c>
      <c r="E10" s="11">
        <v>85.227999999999994</v>
      </c>
      <c r="F10" s="1">
        <v>86.2</v>
      </c>
      <c r="G10" s="1">
        <v>86</v>
      </c>
      <c r="H10" s="1">
        <v>86.2</v>
      </c>
      <c r="I10" s="11"/>
      <c r="K10" s="24">
        <v>70</v>
      </c>
      <c r="L10" s="25">
        <v>7</v>
      </c>
      <c r="M10" s="28">
        <f t="shared" si="0"/>
        <v>6.3063063063063057E-2</v>
      </c>
      <c r="O10" s="24">
        <v>70</v>
      </c>
      <c r="P10" s="34">
        <v>5</v>
      </c>
      <c r="Q10" s="40">
        <f t="shared" si="1"/>
        <v>3.875968992248062E-2</v>
      </c>
    </row>
    <row r="11" spans="1:17" x14ac:dyDescent="0.25">
      <c r="A11" s="15" t="s">
        <v>17</v>
      </c>
      <c r="B11" s="46" t="s">
        <v>55</v>
      </c>
      <c r="C11" s="1" t="s">
        <v>60</v>
      </c>
      <c r="D11" s="3" t="s">
        <v>22</v>
      </c>
      <c r="E11" s="11"/>
      <c r="F11" s="1"/>
      <c r="G11" s="1"/>
      <c r="H11" s="1"/>
      <c r="I11" s="11"/>
      <c r="K11" s="24">
        <v>80</v>
      </c>
      <c r="L11" s="25">
        <v>11</v>
      </c>
      <c r="M11" s="28">
        <f t="shared" si="0"/>
        <v>9.90990990990991E-2</v>
      </c>
      <c r="O11" s="24">
        <v>80</v>
      </c>
      <c r="P11" s="34">
        <v>3</v>
      </c>
      <c r="Q11" s="40">
        <f t="shared" si="1"/>
        <v>2.3255813953488372E-2</v>
      </c>
    </row>
    <row r="12" spans="1:17" x14ac:dyDescent="0.25">
      <c r="A12" s="18" t="s">
        <v>17</v>
      </c>
      <c r="B12" s="1" t="s">
        <v>62</v>
      </c>
      <c r="C12" s="1" t="s">
        <v>63</v>
      </c>
      <c r="D12" s="3" t="s">
        <v>22</v>
      </c>
      <c r="E12" s="11"/>
      <c r="F12" s="1"/>
      <c r="G12" s="1"/>
      <c r="H12" s="1">
        <v>99.5</v>
      </c>
      <c r="I12" s="11"/>
      <c r="K12" s="24">
        <v>90</v>
      </c>
      <c r="L12" s="25">
        <v>14</v>
      </c>
      <c r="M12" s="28">
        <f t="shared" si="0"/>
        <v>0.12612612612612611</v>
      </c>
      <c r="O12" s="24">
        <v>90</v>
      </c>
      <c r="P12" s="34">
        <v>6</v>
      </c>
      <c r="Q12" s="40">
        <f t="shared" si="1"/>
        <v>4.6511627906976744E-2</v>
      </c>
    </row>
    <row r="13" spans="1:17" x14ac:dyDescent="0.25">
      <c r="A13" s="37" t="s">
        <v>44</v>
      </c>
      <c r="B13" s="18" t="s">
        <v>64</v>
      </c>
      <c r="C13" s="18" t="s">
        <v>65</v>
      </c>
      <c r="D13" s="3" t="s">
        <v>22</v>
      </c>
      <c r="E13" s="11"/>
      <c r="F13" s="1">
        <v>100</v>
      </c>
      <c r="G13" s="1">
        <v>99.6</v>
      </c>
      <c r="H13" s="1"/>
      <c r="I13" s="11"/>
      <c r="K13" s="24">
        <v>100</v>
      </c>
      <c r="L13" s="25">
        <v>50</v>
      </c>
      <c r="M13" s="28">
        <f t="shared" si="0"/>
        <v>0.45045045045045046</v>
      </c>
      <c r="O13" s="24">
        <v>100</v>
      </c>
      <c r="P13" s="34">
        <v>81</v>
      </c>
      <c r="Q13" s="40">
        <f t="shared" si="1"/>
        <v>0.62790697674418605</v>
      </c>
    </row>
    <row r="14" spans="1:17" x14ac:dyDescent="0.25">
      <c r="A14" s="15" t="s">
        <v>17</v>
      </c>
      <c r="B14" s="1" t="s">
        <v>66</v>
      </c>
      <c r="C14" s="1" t="s">
        <v>26</v>
      </c>
      <c r="D14" s="3" t="s">
        <v>22</v>
      </c>
      <c r="E14" s="11">
        <v>89.789000000000001</v>
      </c>
      <c r="F14" s="1">
        <v>89.9</v>
      </c>
      <c r="G14" s="1">
        <v>85.1</v>
      </c>
      <c r="H14" s="1">
        <v>90</v>
      </c>
      <c r="I14" s="11"/>
      <c r="K14" s="24" t="s">
        <v>67</v>
      </c>
      <c r="L14" s="25">
        <v>0</v>
      </c>
      <c r="M14" s="28">
        <f t="shared" si="0"/>
        <v>0</v>
      </c>
      <c r="O14" s="24" t="s">
        <v>67</v>
      </c>
      <c r="P14" s="25">
        <v>0</v>
      </c>
      <c r="Q14" s="40">
        <f t="shared" si="1"/>
        <v>0</v>
      </c>
    </row>
    <row r="15" spans="1:17" x14ac:dyDescent="0.25">
      <c r="A15" s="15" t="s">
        <v>17</v>
      </c>
      <c r="B15" s="49" t="s">
        <v>68</v>
      </c>
      <c r="C15" s="18" t="s">
        <v>26</v>
      </c>
      <c r="D15" s="3" t="s">
        <v>22</v>
      </c>
      <c r="E15" s="11"/>
      <c r="F15" s="1"/>
      <c r="G15" s="1"/>
      <c r="H15" s="1"/>
      <c r="I15" s="11"/>
      <c r="K15" s="51" t="s">
        <v>71</v>
      </c>
      <c r="L15" s="55">
        <f>COUNTBLANK(E2:E169)</f>
        <v>57</v>
      </c>
      <c r="M15" s="28"/>
      <c r="O15" s="51" t="s">
        <v>71</v>
      </c>
      <c r="P15" s="25">
        <f>COUNTBLANK(G2:G154)</f>
        <v>30</v>
      </c>
      <c r="Q15" s="40"/>
    </row>
    <row r="16" spans="1:17" ht="15.75" thickBot="1" x14ac:dyDescent="0.3">
      <c r="A16" s="18" t="s">
        <v>17</v>
      </c>
      <c r="B16" s="18" t="s">
        <v>74</v>
      </c>
      <c r="C16" s="18" t="s">
        <v>75</v>
      </c>
      <c r="D16" s="3" t="s">
        <v>22</v>
      </c>
      <c r="E16" s="11"/>
      <c r="F16" s="1"/>
      <c r="G16" s="1">
        <v>94.3</v>
      </c>
      <c r="H16" s="1"/>
      <c r="I16" s="11"/>
      <c r="K16" s="58" t="s">
        <v>35</v>
      </c>
      <c r="L16" s="60">
        <f>SUM(L4:L15)</f>
        <v>168</v>
      </c>
      <c r="M16" s="63">
        <f>+L16-L15</f>
        <v>111</v>
      </c>
      <c r="N16" s="64"/>
      <c r="O16" s="58" t="s">
        <v>35</v>
      </c>
      <c r="P16" s="66">
        <f>SUM(P4:P15)</f>
        <v>159</v>
      </c>
      <c r="Q16" s="68">
        <f>+P16-P15</f>
        <v>129</v>
      </c>
    </row>
    <row r="17" spans="1:17" ht="15.75" thickBot="1" x14ac:dyDescent="0.3">
      <c r="A17" s="15" t="s">
        <v>17</v>
      </c>
      <c r="B17" s="1" t="s">
        <v>81</v>
      </c>
      <c r="C17" s="1" t="s">
        <v>82</v>
      </c>
      <c r="D17" s="3" t="s">
        <v>22</v>
      </c>
      <c r="E17" s="11"/>
      <c r="F17" s="1">
        <v>0</v>
      </c>
      <c r="G17" s="1"/>
      <c r="H17" s="1">
        <v>0</v>
      </c>
      <c r="I17" s="11"/>
      <c r="K17" s="105" t="s">
        <v>13</v>
      </c>
      <c r="L17" s="106"/>
      <c r="M17" s="107"/>
      <c r="N17" s="64"/>
      <c r="O17" s="105" t="s">
        <v>15</v>
      </c>
      <c r="P17" s="106"/>
      <c r="Q17" s="107"/>
    </row>
    <row r="18" spans="1:17" ht="15.75" thickBot="1" x14ac:dyDescent="0.3">
      <c r="A18" s="15" t="s">
        <v>17</v>
      </c>
      <c r="B18" s="10" t="s">
        <v>85</v>
      </c>
      <c r="C18" s="9" t="s">
        <v>86</v>
      </c>
      <c r="D18" s="3" t="s">
        <v>22</v>
      </c>
      <c r="E18" s="11"/>
      <c r="F18" s="1">
        <v>90.5</v>
      </c>
      <c r="G18" s="1">
        <v>99.5</v>
      </c>
      <c r="H18" s="1">
        <v>99.6</v>
      </c>
      <c r="I18" s="11"/>
      <c r="K18" s="19" t="s">
        <v>27</v>
      </c>
      <c r="L18" s="20" t="s">
        <v>28</v>
      </c>
      <c r="M18" s="21" t="s">
        <v>29</v>
      </c>
      <c r="N18" s="64"/>
      <c r="O18" s="19" t="s">
        <v>27</v>
      </c>
      <c r="P18" s="20" t="s">
        <v>28</v>
      </c>
      <c r="Q18" s="21" t="s">
        <v>29</v>
      </c>
    </row>
    <row r="19" spans="1:17" x14ac:dyDescent="0.25">
      <c r="A19" s="15" t="s">
        <v>17</v>
      </c>
      <c r="B19" s="18" t="s">
        <v>88</v>
      </c>
      <c r="C19" s="18" t="s">
        <v>51</v>
      </c>
      <c r="D19" s="3" t="s">
        <v>22</v>
      </c>
      <c r="E19" s="11">
        <v>99.046000000000006</v>
      </c>
      <c r="F19" s="1">
        <v>100</v>
      </c>
      <c r="G19" s="1">
        <v>99.7</v>
      </c>
      <c r="H19" s="1">
        <v>98.2</v>
      </c>
      <c r="I19" s="11"/>
      <c r="K19" s="24">
        <v>10</v>
      </c>
      <c r="L19" s="25">
        <v>37</v>
      </c>
      <c r="M19" s="71">
        <f t="shared" ref="M19:M29" si="2">L19/M$31</f>
        <v>0.2846153846153846</v>
      </c>
      <c r="N19" s="64"/>
      <c r="O19" s="24">
        <v>10</v>
      </c>
      <c r="P19" s="34">
        <v>31</v>
      </c>
      <c r="Q19" s="28">
        <f t="shared" ref="Q19:Q29" si="3">P19/Q$31</f>
        <v>0.31632653061224492</v>
      </c>
    </row>
    <row r="20" spans="1:17" x14ac:dyDescent="0.25">
      <c r="A20" s="15" t="s">
        <v>17</v>
      </c>
      <c r="B20" s="23" t="s">
        <v>90</v>
      </c>
      <c r="C20" s="1" t="s">
        <v>46</v>
      </c>
      <c r="D20" s="3" t="s">
        <v>22</v>
      </c>
      <c r="E20" s="11">
        <v>99.091999999999999</v>
      </c>
      <c r="F20" s="1">
        <v>100</v>
      </c>
      <c r="G20" s="1">
        <v>99.7</v>
      </c>
      <c r="H20" s="1"/>
      <c r="I20" s="11"/>
      <c r="K20" s="24">
        <v>20</v>
      </c>
      <c r="L20" s="25">
        <v>1</v>
      </c>
      <c r="M20" s="28">
        <f t="shared" si="2"/>
        <v>7.6923076923076927E-3</v>
      </c>
      <c r="N20" s="64"/>
      <c r="O20" s="24">
        <v>20</v>
      </c>
      <c r="P20" s="34">
        <v>1</v>
      </c>
      <c r="Q20" s="28">
        <f t="shared" si="3"/>
        <v>1.020408163265306E-2</v>
      </c>
    </row>
    <row r="21" spans="1:17" ht="15.75" customHeight="1" x14ac:dyDescent="0.25">
      <c r="A21" s="15" t="s">
        <v>17</v>
      </c>
      <c r="B21" s="18" t="s">
        <v>91</v>
      </c>
      <c r="C21" s="18" t="s">
        <v>51</v>
      </c>
      <c r="D21" s="3" t="s">
        <v>22</v>
      </c>
      <c r="E21" s="11">
        <v>98.966999999999999</v>
      </c>
      <c r="F21" s="1">
        <v>100</v>
      </c>
      <c r="G21" s="1">
        <v>99.7</v>
      </c>
      <c r="H21" s="1">
        <v>98.2</v>
      </c>
      <c r="I21" s="11"/>
      <c r="K21" s="24">
        <v>30</v>
      </c>
      <c r="L21" s="25">
        <v>1</v>
      </c>
      <c r="M21" s="28">
        <f t="shared" si="2"/>
        <v>7.6923076923076927E-3</v>
      </c>
      <c r="N21" s="64"/>
      <c r="O21" s="24">
        <v>30</v>
      </c>
      <c r="P21" s="34">
        <v>0</v>
      </c>
      <c r="Q21" s="28">
        <f t="shared" si="3"/>
        <v>0</v>
      </c>
    </row>
    <row r="22" spans="1:17" ht="15.75" customHeight="1" x14ac:dyDescent="0.25">
      <c r="A22" s="15" t="s">
        <v>17</v>
      </c>
      <c r="B22" s="9" t="s">
        <v>92</v>
      </c>
      <c r="C22" s="9" t="s">
        <v>21</v>
      </c>
      <c r="D22" s="3" t="s">
        <v>22</v>
      </c>
      <c r="E22" s="11">
        <v>65.974000000000004</v>
      </c>
      <c r="F22" s="1">
        <v>69.3</v>
      </c>
      <c r="G22" s="1">
        <v>66.400000000000006</v>
      </c>
      <c r="H22" s="1">
        <v>67.400000000000006</v>
      </c>
      <c r="I22" s="11"/>
      <c r="K22" s="24">
        <v>40</v>
      </c>
      <c r="L22" s="25">
        <v>1</v>
      </c>
      <c r="M22" s="28">
        <f t="shared" si="2"/>
        <v>7.6923076923076927E-3</v>
      </c>
      <c r="N22" s="64"/>
      <c r="O22" s="24">
        <v>40</v>
      </c>
      <c r="P22" s="34">
        <v>2</v>
      </c>
      <c r="Q22" s="28">
        <f t="shared" si="3"/>
        <v>2.0408163265306121E-2</v>
      </c>
    </row>
    <row r="23" spans="1:17" ht="15.75" customHeight="1" x14ac:dyDescent="0.25">
      <c r="A23" s="15"/>
      <c r="B23" s="9" t="s">
        <v>93</v>
      </c>
      <c r="C23" s="9" t="s">
        <v>86</v>
      </c>
      <c r="D23" s="3" t="s">
        <v>22</v>
      </c>
      <c r="E23" s="11"/>
      <c r="F23" s="1">
        <v>0</v>
      </c>
      <c r="G23" s="1"/>
      <c r="H23" s="1">
        <v>0</v>
      </c>
      <c r="I23" s="11"/>
      <c r="K23" s="24">
        <v>50</v>
      </c>
      <c r="L23" s="25">
        <v>1</v>
      </c>
      <c r="M23" s="28">
        <f t="shared" si="2"/>
        <v>7.6923076923076927E-3</v>
      </c>
      <c r="N23" s="64"/>
      <c r="O23" s="24">
        <v>50</v>
      </c>
      <c r="P23" s="34">
        <v>1</v>
      </c>
      <c r="Q23" s="28">
        <f t="shared" si="3"/>
        <v>1.020408163265306E-2</v>
      </c>
    </row>
    <row r="24" spans="1:17" ht="15.75" customHeight="1" x14ac:dyDescent="0.25">
      <c r="A24" s="15" t="s">
        <v>17</v>
      </c>
      <c r="B24" s="10" t="s">
        <v>94</v>
      </c>
      <c r="C24" s="1" t="s">
        <v>31</v>
      </c>
      <c r="D24" s="3" t="s">
        <v>22</v>
      </c>
      <c r="E24" s="11">
        <v>0</v>
      </c>
      <c r="F24" s="1">
        <v>0</v>
      </c>
      <c r="G24" s="1">
        <v>0</v>
      </c>
      <c r="H24" s="1"/>
      <c r="I24" s="11"/>
      <c r="K24" s="24">
        <v>60</v>
      </c>
      <c r="L24" s="25">
        <v>0</v>
      </c>
      <c r="M24" s="28">
        <f t="shared" si="2"/>
        <v>0</v>
      </c>
      <c r="N24" s="64"/>
      <c r="O24" s="24">
        <v>60</v>
      </c>
      <c r="P24" s="34">
        <v>0</v>
      </c>
      <c r="Q24" s="28">
        <f t="shared" si="3"/>
        <v>0</v>
      </c>
    </row>
    <row r="25" spans="1:17" ht="15.75" customHeight="1" x14ac:dyDescent="0.25">
      <c r="A25" s="15" t="s">
        <v>17</v>
      </c>
      <c r="B25" s="17" t="s">
        <v>95</v>
      </c>
      <c r="C25" s="18" t="s">
        <v>96</v>
      </c>
      <c r="D25" s="3" t="s">
        <v>22</v>
      </c>
      <c r="E25" s="11"/>
      <c r="F25" s="1">
        <v>23.2</v>
      </c>
      <c r="G25" s="1">
        <v>5.8</v>
      </c>
      <c r="H25" s="1">
        <v>11.5</v>
      </c>
      <c r="I25" s="11"/>
      <c r="K25" s="24">
        <v>70</v>
      </c>
      <c r="L25" s="25">
        <v>4</v>
      </c>
      <c r="M25" s="28">
        <f t="shared" si="2"/>
        <v>3.0769230769230771E-2</v>
      </c>
      <c r="N25" s="64"/>
      <c r="O25" s="24">
        <v>70</v>
      </c>
      <c r="P25" s="34">
        <v>3</v>
      </c>
      <c r="Q25" s="28">
        <f t="shared" si="3"/>
        <v>3.0612244897959183E-2</v>
      </c>
    </row>
    <row r="26" spans="1:17" ht="15.75" customHeight="1" x14ac:dyDescent="0.25">
      <c r="A26" s="15" t="s">
        <v>44</v>
      </c>
      <c r="B26" s="17" t="s">
        <v>98</v>
      </c>
      <c r="C26" s="18" t="s">
        <v>65</v>
      </c>
      <c r="D26" s="3" t="s">
        <v>22</v>
      </c>
      <c r="E26" s="11">
        <v>70.575999999999993</v>
      </c>
      <c r="F26" s="1">
        <v>100</v>
      </c>
      <c r="G26" s="1">
        <v>99.4</v>
      </c>
      <c r="H26" s="1"/>
      <c r="I26" s="11"/>
      <c r="K26" s="24">
        <v>80</v>
      </c>
      <c r="L26" s="25">
        <v>1</v>
      </c>
      <c r="M26" s="28">
        <f t="shared" si="2"/>
        <v>7.6923076923076927E-3</v>
      </c>
      <c r="N26" s="64"/>
      <c r="O26" s="24">
        <v>80</v>
      </c>
      <c r="P26" s="34">
        <v>3</v>
      </c>
      <c r="Q26" s="28">
        <f t="shared" si="3"/>
        <v>3.0612244897959183E-2</v>
      </c>
    </row>
    <row r="27" spans="1:17" ht="15.75" customHeight="1" x14ac:dyDescent="0.25">
      <c r="A27" s="39" t="s">
        <v>17</v>
      </c>
      <c r="B27" s="65" t="s">
        <v>100</v>
      </c>
      <c r="C27" s="1" t="s">
        <v>101</v>
      </c>
      <c r="D27" s="3" t="s">
        <v>22</v>
      </c>
      <c r="E27" s="11">
        <v>98.721999999999994</v>
      </c>
      <c r="F27" s="1">
        <v>100</v>
      </c>
      <c r="G27" s="1">
        <v>99.4</v>
      </c>
      <c r="H27" s="1"/>
      <c r="I27" s="11"/>
      <c r="K27" s="24">
        <v>90</v>
      </c>
      <c r="L27" s="25">
        <v>5</v>
      </c>
      <c r="M27" s="28">
        <f t="shared" si="2"/>
        <v>3.8461538461538464E-2</v>
      </c>
      <c r="N27" s="64"/>
      <c r="O27" s="24">
        <v>90</v>
      </c>
      <c r="P27" s="34">
        <v>3</v>
      </c>
      <c r="Q27" s="28">
        <f t="shared" si="3"/>
        <v>3.0612244897959183E-2</v>
      </c>
    </row>
    <row r="28" spans="1:17" ht="15.75" customHeight="1" x14ac:dyDescent="0.25">
      <c r="A28" s="15" t="s">
        <v>17</v>
      </c>
      <c r="B28" s="74" t="s">
        <v>102</v>
      </c>
      <c r="C28" s="76" t="s">
        <v>103</v>
      </c>
      <c r="D28" s="3" t="s">
        <v>22</v>
      </c>
      <c r="E28" s="11"/>
      <c r="F28" s="1">
        <v>99.1</v>
      </c>
      <c r="G28" s="1">
        <v>99.1</v>
      </c>
      <c r="H28" s="1">
        <v>99.4</v>
      </c>
      <c r="I28" s="11"/>
      <c r="K28" s="24">
        <v>100</v>
      </c>
      <c r="L28" s="25">
        <v>79</v>
      </c>
      <c r="M28" s="28">
        <f t="shared" si="2"/>
        <v>0.60769230769230764</v>
      </c>
      <c r="N28" s="64"/>
      <c r="O28" s="24">
        <v>100</v>
      </c>
      <c r="P28" s="34">
        <v>54</v>
      </c>
      <c r="Q28" s="28">
        <f t="shared" si="3"/>
        <v>0.55102040816326525</v>
      </c>
    </row>
    <row r="29" spans="1:17" ht="15.75" customHeight="1" x14ac:dyDescent="0.25">
      <c r="A29" s="15" t="s">
        <v>17</v>
      </c>
      <c r="B29" s="69" t="s">
        <v>104</v>
      </c>
      <c r="C29" s="1" t="s">
        <v>63</v>
      </c>
      <c r="D29" s="3" t="s">
        <v>22</v>
      </c>
      <c r="E29" s="11"/>
      <c r="F29" s="1">
        <v>0</v>
      </c>
      <c r="G29" s="1">
        <v>99.5</v>
      </c>
      <c r="H29" s="1">
        <v>99.8</v>
      </c>
      <c r="I29" s="11"/>
      <c r="K29" s="24" t="s">
        <v>67</v>
      </c>
      <c r="L29" s="25">
        <v>0</v>
      </c>
      <c r="M29" s="28">
        <f t="shared" si="2"/>
        <v>0</v>
      </c>
      <c r="N29" s="64"/>
      <c r="O29" s="24" t="s">
        <v>67</v>
      </c>
      <c r="P29" s="25">
        <v>0</v>
      </c>
      <c r="Q29" s="28">
        <f t="shared" si="3"/>
        <v>0</v>
      </c>
    </row>
    <row r="30" spans="1:17" ht="15.75" customHeight="1" x14ac:dyDescent="0.25">
      <c r="A30" s="15" t="s">
        <v>17</v>
      </c>
      <c r="B30" s="23" t="s">
        <v>106</v>
      </c>
      <c r="C30" s="1" t="s">
        <v>107</v>
      </c>
      <c r="D30" s="3" t="s">
        <v>22</v>
      </c>
      <c r="E30" s="11"/>
      <c r="F30" s="1">
        <v>0</v>
      </c>
      <c r="G30" s="1">
        <v>0</v>
      </c>
      <c r="H30" s="1">
        <v>0</v>
      </c>
      <c r="I30" s="11"/>
      <c r="K30" s="51" t="s">
        <v>71</v>
      </c>
      <c r="L30" s="55">
        <f>COUNTBLANK(F2:F169)</f>
        <v>38</v>
      </c>
      <c r="M30" s="28"/>
      <c r="N30" s="64"/>
      <c r="O30" s="51" t="s">
        <v>34</v>
      </c>
      <c r="P30" s="55">
        <f>COUNTBLANK(H2:H169)</f>
        <v>70</v>
      </c>
      <c r="Q30" s="28"/>
    </row>
    <row r="31" spans="1:17" ht="15.75" customHeight="1" thickBot="1" x14ac:dyDescent="0.3">
      <c r="A31" s="15" t="s">
        <v>17</v>
      </c>
      <c r="B31" s="17" t="s">
        <v>109</v>
      </c>
      <c r="C31" s="18" t="s">
        <v>110</v>
      </c>
      <c r="D31" s="3" t="s">
        <v>22</v>
      </c>
      <c r="E31" s="11"/>
      <c r="F31" s="1">
        <v>98.2</v>
      </c>
      <c r="G31" s="1">
        <v>0</v>
      </c>
      <c r="H31" s="1">
        <v>0</v>
      </c>
      <c r="I31" s="11"/>
      <c r="K31" s="58" t="s">
        <v>35</v>
      </c>
      <c r="L31" s="78">
        <f>SUM(L19:L30)</f>
        <v>168</v>
      </c>
      <c r="M31" s="63">
        <f>+L31-L30</f>
        <v>130</v>
      </c>
      <c r="N31" s="64"/>
      <c r="O31" s="58" t="s">
        <v>35</v>
      </c>
      <c r="P31" s="60">
        <f>SUM(P19:P30)</f>
        <v>168</v>
      </c>
      <c r="Q31" s="63">
        <f>+P31-P30</f>
        <v>98</v>
      </c>
    </row>
    <row r="32" spans="1:17" ht="15.75" customHeight="1" x14ac:dyDescent="0.25">
      <c r="A32" s="15" t="s">
        <v>17</v>
      </c>
      <c r="B32" s="9" t="s">
        <v>111</v>
      </c>
      <c r="C32" s="9" t="s">
        <v>21</v>
      </c>
      <c r="D32" s="3" t="s">
        <v>22</v>
      </c>
      <c r="E32" s="11">
        <v>99.123999999999995</v>
      </c>
      <c r="F32" s="1">
        <v>99.7</v>
      </c>
      <c r="G32" s="1">
        <v>99.2</v>
      </c>
      <c r="H32" s="1">
        <v>99.7</v>
      </c>
      <c r="I32" s="11"/>
    </row>
    <row r="33" spans="1:9" ht="15.75" customHeight="1" x14ac:dyDescent="0.25">
      <c r="A33" s="15" t="s">
        <v>17</v>
      </c>
      <c r="B33" s="17" t="s">
        <v>112</v>
      </c>
      <c r="C33" s="18" t="s">
        <v>26</v>
      </c>
      <c r="D33" s="3" t="s">
        <v>22</v>
      </c>
      <c r="E33" s="11">
        <v>0</v>
      </c>
      <c r="F33" s="1">
        <v>0</v>
      </c>
      <c r="G33" s="1">
        <v>0</v>
      </c>
      <c r="H33" s="1">
        <v>0</v>
      </c>
      <c r="I33" s="11"/>
    </row>
    <row r="34" spans="1:9" ht="15.75" customHeight="1" x14ac:dyDescent="0.25">
      <c r="A34" s="15" t="s">
        <v>17</v>
      </c>
      <c r="B34" s="10" t="s">
        <v>115</v>
      </c>
      <c r="C34" s="9" t="s">
        <v>116</v>
      </c>
      <c r="D34" s="3" t="s">
        <v>22</v>
      </c>
      <c r="E34" s="11"/>
      <c r="F34" s="1">
        <v>0</v>
      </c>
      <c r="G34" s="1">
        <v>0</v>
      </c>
      <c r="H34" s="1">
        <v>0</v>
      </c>
      <c r="I34" s="11"/>
    </row>
    <row r="35" spans="1:9" ht="15.75" customHeight="1" x14ac:dyDescent="0.25">
      <c r="A35" s="15" t="s">
        <v>17</v>
      </c>
      <c r="B35" s="1" t="s">
        <v>117</v>
      </c>
      <c r="C35" s="1" t="s">
        <v>82</v>
      </c>
      <c r="D35" s="3" t="s">
        <v>22</v>
      </c>
      <c r="E35" s="11"/>
      <c r="F35" s="1">
        <v>0</v>
      </c>
      <c r="G35" s="1"/>
      <c r="H35" s="1">
        <v>0</v>
      </c>
      <c r="I35" s="11"/>
    </row>
    <row r="36" spans="1:9" ht="15.75" customHeight="1" x14ac:dyDescent="0.25">
      <c r="A36" s="15" t="s">
        <v>17</v>
      </c>
      <c r="B36" s="17" t="s">
        <v>119</v>
      </c>
      <c r="C36" s="18" t="s">
        <v>26</v>
      </c>
      <c r="D36" s="3" t="s">
        <v>22</v>
      </c>
      <c r="E36" s="11">
        <v>0</v>
      </c>
      <c r="F36" s="1">
        <v>0</v>
      </c>
      <c r="G36" s="1">
        <v>0</v>
      </c>
      <c r="H36" s="1">
        <v>0</v>
      </c>
      <c r="I36" s="11"/>
    </row>
    <row r="37" spans="1:9" ht="15.75" customHeight="1" x14ac:dyDescent="0.25">
      <c r="A37" s="18" t="s">
        <v>17</v>
      </c>
      <c r="B37" s="18" t="s">
        <v>121</v>
      </c>
      <c r="C37" s="18" t="s">
        <v>122</v>
      </c>
      <c r="D37" s="3" t="s">
        <v>22</v>
      </c>
      <c r="E37" s="11"/>
      <c r="F37" s="1"/>
      <c r="G37" s="1">
        <v>99.4</v>
      </c>
      <c r="H37" s="1"/>
      <c r="I37" s="11"/>
    </row>
    <row r="38" spans="1:9" ht="15.75" customHeight="1" x14ac:dyDescent="0.25">
      <c r="A38" s="15" t="s">
        <v>17</v>
      </c>
      <c r="B38" s="1" t="s">
        <v>123</v>
      </c>
      <c r="C38" s="1" t="s">
        <v>60</v>
      </c>
      <c r="D38" s="3" t="s">
        <v>22</v>
      </c>
      <c r="E38" s="11"/>
      <c r="F38" s="1">
        <v>99.5</v>
      </c>
      <c r="G38" s="1">
        <v>94.4</v>
      </c>
      <c r="H38" s="1"/>
      <c r="I38" s="11"/>
    </row>
    <row r="39" spans="1:9" ht="15.75" customHeight="1" x14ac:dyDescent="0.25">
      <c r="A39" s="15" t="s">
        <v>17</v>
      </c>
      <c r="B39" s="9" t="s">
        <v>124</v>
      </c>
      <c r="C39" s="18" t="s">
        <v>125</v>
      </c>
      <c r="D39" s="3" t="s">
        <v>22</v>
      </c>
      <c r="E39" s="11"/>
      <c r="F39" s="1"/>
      <c r="G39" s="1">
        <v>0</v>
      </c>
      <c r="H39" s="1"/>
      <c r="I39" s="11"/>
    </row>
    <row r="40" spans="1:9" ht="15.75" customHeight="1" x14ac:dyDescent="0.25">
      <c r="A40" s="15" t="s">
        <v>44</v>
      </c>
      <c r="B40" s="17" t="s">
        <v>127</v>
      </c>
      <c r="C40" s="18" t="s">
        <v>65</v>
      </c>
      <c r="D40" s="3" t="s">
        <v>22</v>
      </c>
      <c r="E40" s="11">
        <v>65.855000000000004</v>
      </c>
      <c r="F40" s="1">
        <v>100</v>
      </c>
      <c r="G40" s="1">
        <v>0</v>
      </c>
      <c r="H40" s="1"/>
      <c r="I40" s="11"/>
    </row>
    <row r="41" spans="1:9" ht="15.75" customHeight="1" x14ac:dyDescent="0.25">
      <c r="A41" s="18" t="s">
        <v>17</v>
      </c>
      <c r="B41" s="1" t="s">
        <v>128</v>
      </c>
      <c r="C41" s="1" t="s">
        <v>63</v>
      </c>
      <c r="D41" s="3" t="s">
        <v>22</v>
      </c>
      <c r="E41" s="11"/>
      <c r="F41" s="1"/>
      <c r="G41" s="1"/>
      <c r="H41" s="1">
        <v>99.9</v>
      </c>
      <c r="I41" s="11"/>
    </row>
    <row r="42" spans="1:9" ht="15.75" customHeight="1" x14ac:dyDescent="0.25">
      <c r="A42" s="15" t="s">
        <v>17</v>
      </c>
      <c r="B42" s="18" t="s">
        <v>129</v>
      </c>
      <c r="C42" s="18" t="s">
        <v>26</v>
      </c>
      <c r="D42" s="3" t="s">
        <v>22</v>
      </c>
      <c r="E42" s="11">
        <v>99.04</v>
      </c>
      <c r="F42" s="1">
        <v>100</v>
      </c>
      <c r="G42" s="1">
        <v>99.6</v>
      </c>
      <c r="H42" s="1">
        <v>99.8</v>
      </c>
      <c r="I42" s="11"/>
    </row>
    <row r="43" spans="1:9" ht="15.75" customHeight="1" x14ac:dyDescent="0.25">
      <c r="A43" s="15" t="s">
        <v>17</v>
      </c>
      <c r="B43" s="10" t="s">
        <v>130</v>
      </c>
      <c r="C43" s="18" t="s">
        <v>26</v>
      </c>
      <c r="D43" s="3" t="s">
        <v>22</v>
      </c>
      <c r="E43" s="11">
        <v>0</v>
      </c>
      <c r="F43" s="1">
        <v>0</v>
      </c>
      <c r="G43" s="1">
        <v>0</v>
      </c>
      <c r="H43" s="1">
        <v>0</v>
      </c>
      <c r="I43" s="11"/>
    </row>
    <row r="44" spans="1:9" ht="15.75" customHeight="1" x14ac:dyDescent="0.25">
      <c r="A44" s="18" t="s">
        <v>17</v>
      </c>
      <c r="B44" s="18" t="s">
        <v>131</v>
      </c>
      <c r="C44" s="18" t="s">
        <v>86</v>
      </c>
      <c r="D44" s="3" t="s">
        <v>22</v>
      </c>
      <c r="E44" s="11"/>
      <c r="F44" s="1">
        <v>0</v>
      </c>
      <c r="G44" s="1"/>
      <c r="H44" s="1">
        <v>0</v>
      </c>
      <c r="I44" s="11"/>
    </row>
    <row r="45" spans="1:9" ht="15.75" customHeight="1" x14ac:dyDescent="0.25">
      <c r="A45" s="15" t="s">
        <v>17</v>
      </c>
      <c r="B45" s="10" t="s">
        <v>132</v>
      </c>
      <c r="C45" s="9" t="s">
        <v>86</v>
      </c>
      <c r="D45" s="3" t="s">
        <v>22</v>
      </c>
      <c r="E45" s="11">
        <v>0</v>
      </c>
      <c r="F45" s="1">
        <v>0</v>
      </c>
      <c r="G45" s="1">
        <v>0</v>
      </c>
      <c r="H45" s="1">
        <v>0</v>
      </c>
      <c r="I45" s="11"/>
    </row>
    <row r="46" spans="1:9" ht="15.75" customHeight="1" x14ac:dyDescent="0.25">
      <c r="A46" s="15" t="s">
        <v>17</v>
      </c>
      <c r="B46" s="18" t="s">
        <v>133</v>
      </c>
      <c r="C46" s="18" t="s">
        <v>21</v>
      </c>
      <c r="D46" s="3" t="s">
        <v>22</v>
      </c>
      <c r="E46" s="11">
        <v>98.96</v>
      </c>
      <c r="F46" s="1">
        <v>99.8</v>
      </c>
      <c r="G46" s="1">
        <v>99.5</v>
      </c>
      <c r="H46" s="1">
        <v>99.8</v>
      </c>
      <c r="I46" s="11"/>
    </row>
    <row r="47" spans="1:9" ht="15.75" customHeight="1" x14ac:dyDescent="0.25">
      <c r="A47" s="15" t="s">
        <v>17</v>
      </c>
      <c r="B47" s="23" t="s">
        <v>135</v>
      </c>
      <c r="C47" s="9" t="s">
        <v>43</v>
      </c>
      <c r="D47" s="3" t="s">
        <v>22</v>
      </c>
      <c r="E47" s="11"/>
      <c r="F47" s="1">
        <v>0</v>
      </c>
      <c r="G47" s="1">
        <v>1.3</v>
      </c>
      <c r="H47" s="1">
        <v>1.4</v>
      </c>
      <c r="I47" s="11"/>
    </row>
    <row r="48" spans="1:9" ht="15.75" customHeight="1" x14ac:dyDescent="0.25">
      <c r="A48" s="15" t="s">
        <v>17</v>
      </c>
      <c r="B48" s="18" t="s">
        <v>136</v>
      </c>
      <c r="C48" s="18" t="s">
        <v>21</v>
      </c>
      <c r="D48" s="3" t="s">
        <v>22</v>
      </c>
      <c r="E48" s="11">
        <v>99.048000000000002</v>
      </c>
      <c r="F48" s="1">
        <v>99.9</v>
      </c>
      <c r="G48" s="1">
        <v>99.6</v>
      </c>
      <c r="H48" s="1">
        <v>99.7</v>
      </c>
      <c r="I48" s="11"/>
    </row>
    <row r="49" spans="1:9" ht="15.75" customHeight="1" x14ac:dyDescent="0.25">
      <c r="A49" s="18" t="s">
        <v>17</v>
      </c>
      <c r="B49" s="1" t="s">
        <v>137</v>
      </c>
      <c r="C49" s="18" t="s">
        <v>43</v>
      </c>
      <c r="D49" s="3" t="s">
        <v>22</v>
      </c>
      <c r="E49" s="11"/>
      <c r="F49" s="1"/>
      <c r="G49" s="1">
        <v>91.3</v>
      </c>
      <c r="H49" s="1">
        <v>98.7</v>
      </c>
      <c r="I49" s="11"/>
    </row>
    <row r="50" spans="1:9" ht="15.75" customHeight="1" x14ac:dyDescent="0.25">
      <c r="A50" s="37" t="s">
        <v>44</v>
      </c>
      <c r="B50" s="1" t="s">
        <v>139</v>
      </c>
      <c r="C50" s="1" t="s">
        <v>46</v>
      </c>
      <c r="D50" s="3" t="s">
        <v>22</v>
      </c>
      <c r="E50" s="11">
        <v>98.656000000000006</v>
      </c>
      <c r="F50" s="1">
        <v>100</v>
      </c>
      <c r="G50" s="1">
        <v>76.2</v>
      </c>
      <c r="H50" s="1">
        <v>98.9</v>
      </c>
      <c r="I50" s="11"/>
    </row>
    <row r="51" spans="1:9" ht="15.75" customHeight="1" x14ac:dyDescent="0.25">
      <c r="A51" s="37" t="s">
        <v>44</v>
      </c>
      <c r="B51" s="23" t="s">
        <v>141</v>
      </c>
      <c r="C51" s="1" t="s">
        <v>65</v>
      </c>
      <c r="D51" s="3" t="s">
        <v>22</v>
      </c>
      <c r="E51" s="11">
        <v>71.254999999999995</v>
      </c>
      <c r="F51" s="1">
        <v>100</v>
      </c>
      <c r="G51" s="1">
        <v>99</v>
      </c>
      <c r="H51" s="1"/>
      <c r="I51" s="11"/>
    </row>
    <row r="52" spans="1:9" ht="15.75" customHeight="1" x14ac:dyDescent="0.25">
      <c r="A52" s="15" t="s">
        <v>44</v>
      </c>
      <c r="B52" s="17" t="s">
        <v>143</v>
      </c>
      <c r="C52" s="18" t="s">
        <v>65</v>
      </c>
      <c r="D52" s="3" t="s">
        <v>22</v>
      </c>
      <c r="E52" s="11">
        <v>73.822999999999993</v>
      </c>
      <c r="F52" s="1">
        <v>100</v>
      </c>
      <c r="G52" s="1">
        <v>99.6</v>
      </c>
      <c r="H52" s="1"/>
      <c r="I52" s="11"/>
    </row>
    <row r="53" spans="1:9" ht="15.75" customHeight="1" x14ac:dyDescent="0.25">
      <c r="A53" s="15" t="s">
        <v>17</v>
      </c>
      <c r="B53" s="1" t="s">
        <v>144</v>
      </c>
      <c r="C53" s="1" t="s">
        <v>31</v>
      </c>
      <c r="D53" s="3" t="s">
        <v>22</v>
      </c>
      <c r="E53" s="11">
        <v>98.971000000000004</v>
      </c>
      <c r="F53" s="1">
        <v>99.9</v>
      </c>
      <c r="G53" s="1">
        <v>99.3</v>
      </c>
      <c r="H53" s="1">
        <v>98.7</v>
      </c>
      <c r="I53" s="11"/>
    </row>
    <row r="54" spans="1:9" ht="15.75" customHeight="1" x14ac:dyDescent="0.25">
      <c r="A54" s="15" t="s">
        <v>17</v>
      </c>
      <c r="B54" s="18" t="s">
        <v>145</v>
      </c>
      <c r="C54" s="18" t="s">
        <v>146</v>
      </c>
      <c r="D54" s="3" t="s">
        <v>22</v>
      </c>
      <c r="E54" s="11">
        <v>96.304000000000002</v>
      </c>
      <c r="F54" s="1">
        <v>100</v>
      </c>
      <c r="G54" s="1">
        <v>96.9</v>
      </c>
      <c r="H54" s="1">
        <v>97.8</v>
      </c>
      <c r="I54" s="11"/>
    </row>
    <row r="55" spans="1:9" ht="15.75" customHeight="1" x14ac:dyDescent="0.25">
      <c r="A55" s="18" t="s">
        <v>17</v>
      </c>
      <c r="B55" s="1" t="s">
        <v>147</v>
      </c>
      <c r="C55" s="1" t="s">
        <v>63</v>
      </c>
      <c r="D55" s="3" t="s">
        <v>22</v>
      </c>
      <c r="E55" s="11">
        <v>98.754999999999995</v>
      </c>
      <c r="F55" s="1"/>
      <c r="G55" s="1"/>
      <c r="H55" s="1"/>
      <c r="I55" s="11"/>
    </row>
    <row r="56" spans="1:9" ht="15.75" customHeight="1" x14ac:dyDescent="0.25">
      <c r="A56" s="15" t="s">
        <v>17</v>
      </c>
      <c r="B56" s="18" t="s">
        <v>148</v>
      </c>
      <c r="C56" s="18" t="s">
        <v>110</v>
      </c>
      <c r="D56" s="3" t="s">
        <v>22</v>
      </c>
      <c r="E56" s="11">
        <v>0</v>
      </c>
      <c r="F56" s="1">
        <v>98.3</v>
      </c>
      <c r="G56" s="1">
        <v>0</v>
      </c>
      <c r="H56" s="1">
        <v>0</v>
      </c>
      <c r="I56" s="11"/>
    </row>
    <row r="57" spans="1:9" ht="15.75" customHeight="1" x14ac:dyDescent="0.25">
      <c r="A57" s="18" t="s">
        <v>17</v>
      </c>
      <c r="B57" s="1" t="s">
        <v>150</v>
      </c>
      <c r="C57" s="18" t="s">
        <v>43</v>
      </c>
      <c r="D57" s="3" t="s">
        <v>22</v>
      </c>
      <c r="E57" s="11"/>
      <c r="F57" s="1"/>
      <c r="G57" s="1">
        <v>91.4</v>
      </c>
      <c r="H57" s="1">
        <v>98.1</v>
      </c>
      <c r="I57" s="11"/>
    </row>
    <row r="58" spans="1:9" ht="15.75" customHeight="1" x14ac:dyDescent="0.25">
      <c r="A58" s="18" t="s">
        <v>17</v>
      </c>
      <c r="B58" s="18" t="s">
        <v>151</v>
      </c>
      <c r="C58" s="18" t="s">
        <v>26</v>
      </c>
      <c r="D58" s="3" t="s">
        <v>22</v>
      </c>
      <c r="E58" s="11">
        <v>74.823999999999998</v>
      </c>
      <c r="F58" s="1">
        <v>99.8</v>
      </c>
      <c r="G58" s="1">
        <v>75.5</v>
      </c>
      <c r="H58" s="1">
        <v>75.7</v>
      </c>
      <c r="I58" s="11"/>
    </row>
    <row r="59" spans="1:9" ht="15.75" customHeight="1" x14ac:dyDescent="0.25">
      <c r="A59" s="18" t="s">
        <v>17</v>
      </c>
      <c r="B59" s="18" t="s">
        <v>152</v>
      </c>
      <c r="C59" s="18" t="s">
        <v>75</v>
      </c>
      <c r="D59" s="3" t="s">
        <v>22</v>
      </c>
      <c r="E59" s="11">
        <v>93.176000000000002</v>
      </c>
      <c r="F59" s="1"/>
      <c r="G59" s="1">
        <v>94.1</v>
      </c>
      <c r="H59" s="1"/>
      <c r="I59" s="11"/>
    </row>
    <row r="60" spans="1:9" ht="15.75" customHeight="1" x14ac:dyDescent="0.25">
      <c r="A60" s="15" t="s">
        <v>17</v>
      </c>
      <c r="B60" s="18" t="s">
        <v>154</v>
      </c>
      <c r="C60" s="18" t="s">
        <v>51</v>
      </c>
      <c r="D60" s="3" t="s">
        <v>22</v>
      </c>
      <c r="E60" s="11">
        <v>96.671000000000006</v>
      </c>
      <c r="F60" s="1">
        <v>100</v>
      </c>
      <c r="G60" s="1">
        <v>99.7</v>
      </c>
      <c r="H60" s="1">
        <v>98.2</v>
      </c>
      <c r="I60" s="11"/>
    </row>
    <row r="61" spans="1:9" ht="15.75" customHeight="1" x14ac:dyDescent="0.25">
      <c r="A61" s="15" t="s">
        <v>17</v>
      </c>
      <c r="B61" s="18" t="s">
        <v>156</v>
      </c>
      <c r="C61" s="18" t="s">
        <v>51</v>
      </c>
      <c r="D61" s="3" t="s">
        <v>22</v>
      </c>
      <c r="E61" s="11">
        <v>98.19</v>
      </c>
      <c r="F61" s="1">
        <v>100</v>
      </c>
      <c r="G61" s="1">
        <v>99.5</v>
      </c>
      <c r="H61" s="1">
        <v>98.1</v>
      </c>
      <c r="I61" s="11"/>
    </row>
    <row r="62" spans="1:9" ht="15.75" customHeight="1" x14ac:dyDescent="0.25">
      <c r="A62" s="15" t="s">
        <v>17</v>
      </c>
      <c r="B62" s="18" t="s">
        <v>157</v>
      </c>
      <c r="C62" s="18" t="s">
        <v>51</v>
      </c>
      <c r="D62" s="3" t="s">
        <v>22</v>
      </c>
      <c r="E62" s="11">
        <v>96.671000000000006</v>
      </c>
      <c r="F62" s="1">
        <v>100</v>
      </c>
      <c r="G62" s="1">
        <v>98.3</v>
      </c>
      <c r="H62" s="1">
        <v>98</v>
      </c>
      <c r="I62" s="11"/>
    </row>
    <row r="63" spans="1:9" ht="15.75" customHeight="1" x14ac:dyDescent="0.25">
      <c r="A63" s="15" t="s">
        <v>17</v>
      </c>
      <c r="B63" s="9" t="s">
        <v>158</v>
      </c>
      <c r="C63" s="18" t="s">
        <v>26</v>
      </c>
      <c r="D63" s="3" t="s">
        <v>22</v>
      </c>
      <c r="E63" s="11"/>
      <c r="F63" s="1">
        <v>0</v>
      </c>
      <c r="G63" s="1"/>
      <c r="H63" s="1"/>
      <c r="I63" s="11"/>
    </row>
    <row r="64" spans="1:9" ht="15.75" customHeight="1" x14ac:dyDescent="0.25">
      <c r="A64" s="15" t="s">
        <v>17</v>
      </c>
      <c r="B64" s="10" t="s">
        <v>160</v>
      </c>
      <c r="C64" s="9" t="s">
        <v>161</v>
      </c>
      <c r="D64" s="3" t="s">
        <v>22</v>
      </c>
      <c r="E64" s="11"/>
      <c r="F64" s="1">
        <v>99</v>
      </c>
      <c r="G64" s="1">
        <v>0</v>
      </c>
      <c r="H64" s="1">
        <v>98.6</v>
      </c>
      <c r="I64" s="11"/>
    </row>
    <row r="65" spans="1:9" ht="15.75" customHeight="1" x14ac:dyDescent="0.25">
      <c r="A65" s="15" t="s">
        <v>17</v>
      </c>
      <c r="B65" s="18" t="s">
        <v>163</v>
      </c>
      <c r="C65" s="18" t="s">
        <v>146</v>
      </c>
      <c r="D65" s="3" t="s">
        <v>22</v>
      </c>
      <c r="E65" s="11">
        <v>99.040999999999997</v>
      </c>
      <c r="F65" s="1">
        <v>100</v>
      </c>
      <c r="G65" s="1">
        <v>99.6</v>
      </c>
      <c r="H65" s="1">
        <v>99.8</v>
      </c>
      <c r="I65" s="11"/>
    </row>
    <row r="66" spans="1:9" ht="15.75" customHeight="1" x14ac:dyDescent="0.25">
      <c r="A66" s="15" t="s">
        <v>17</v>
      </c>
      <c r="B66" s="23" t="s">
        <v>164</v>
      </c>
      <c r="C66" s="1" t="s">
        <v>63</v>
      </c>
      <c r="D66" s="3" t="s">
        <v>22</v>
      </c>
      <c r="E66" s="11">
        <v>0</v>
      </c>
      <c r="F66" s="1">
        <v>0</v>
      </c>
      <c r="G66" s="1">
        <v>0</v>
      </c>
      <c r="H66" s="1"/>
      <c r="I66" s="11"/>
    </row>
    <row r="67" spans="1:9" ht="15.75" customHeight="1" x14ac:dyDescent="0.25">
      <c r="A67" s="15" t="s">
        <v>17</v>
      </c>
      <c r="B67" s="23" t="s">
        <v>165</v>
      </c>
      <c r="C67" s="1" t="s">
        <v>107</v>
      </c>
      <c r="D67" s="3" t="s">
        <v>22</v>
      </c>
      <c r="E67" s="11"/>
      <c r="F67" s="1">
        <v>0</v>
      </c>
      <c r="G67" s="1">
        <v>100</v>
      </c>
      <c r="H67" s="1">
        <v>0</v>
      </c>
      <c r="I67" s="11"/>
    </row>
    <row r="68" spans="1:9" ht="15.75" customHeight="1" x14ac:dyDescent="0.25">
      <c r="A68" s="15" t="s">
        <v>170</v>
      </c>
      <c r="B68" s="1" t="s">
        <v>171</v>
      </c>
      <c r="C68" s="18" t="s">
        <v>46</v>
      </c>
      <c r="D68" s="3" t="s">
        <v>22</v>
      </c>
      <c r="E68" s="11">
        <v>87.893000000000001</v>
      </c>
      <c r="F68" s="1">
        <v>99.2</v>
      </c>
      <c r="G68" s="1">
        <v>92.6</v>
      </c>
      <c r="H68" s="1">
        <v>92.7</v>
      </c>
      <c r="I68" s="11"/>
    </row>
    <row r="69" spans="1:9" ht="15.75" customHeight="1" x14ac:dyDescent="0.25">
      <c r="A69" s="15" t="s">
        <v>17</v>
      </c>
      <c r="B69" s="18" t="s">
        <v>172</v>
      </c>
      <c r="C69" s="1" t="s">
        <v>65</v>
      </c>
      <c r="D69" s="3" t="s">
        <v>22</v>
      </c>
      <c r="E69" s="83">
        <v>83.825000000000003</v>
      </c>
      <c r="F69" s="1">
        <v>84.7</v>
      </c>
      <c r="G69" s="1">
        <v>84.3</v>
      </c>
      <c r="H69" s="1">
        <v>84.6</v>
      </c>
      <c r="I69" s="11"/>
    </row>
    <row r="70" spans="1:9" ht="15.75" customHeight="1" x14ac:dyDescent="0.25">
      <c r="A70" s="15" t="s">
        <v>17</v>
      </c>
      <c r="B70" s="1" t="s">
        <v>173</v>
      </c>
      <c r="C70" s="18" t="s">
        <v>26</v>
      </c>
      <c r="D70" s="3" t="s">
        <v>22</v>
      </c>
      <c r="E70" s="11">
        <v>0</v>
      </c>
      <c r="F70" s="1">
        <v>0</v>
      </c>
      <c r="G70" s="1"/>
      <c r="H70" s="1"/>
      <c r="I70" s="11"/>
    </row>
    <row r="71" spans="1:9" ht="15.75" customHeight="1" x14ac:dyDescent="0.25">
      <c r="A71" s="18" t="s">
        <v>17</v>
      </c>
      <c r="B71" s="53" t="s">
        <v>174</v>
      </c>
      <c r="C71" s="18" t="s">
        <v>183</v>
      </c>
      <c r="D71" s="3" t="s">
        <v>22</v>
      </c>
      <c r="E71" s="11"/>
      <c r="F71" s="1"/>
      <c r="G71" s="1"/>
      <c r="H71" s="1"/>
      <c r="I71" s="11"/>
    </row>
    <row r="72" spans="1:9" ht="15.75" customHeight="1" x14ac:dyDescent="0.25">
      <c r="A72" s="18" t="s">
        <v>170</v>
      </c>
      <c r="B72" s="53" t="s">
        <v>175</v>
      </c>
      <c r="C72" s="18" t="s">
        <v>122</v>
      </c>
      <c r="D72" s="3" t="s">
        <v>22</v>
      </c>
      <c r="E72" s="11"/>
      <c r="F72" s="1"/>
      <c r="G72" s="1"/>
      <c r="H72" s="1"/>
      <c r="I72" s="11"/>
    </row>
    <row r="73" spans="1:9" ht="15.75" customHeight="1" x14ac:dyDescent="0.25">
      <c r="A73" s="15" t="s">
        <v>17</v>
      </c>
      <c r="B73" s="18" t="s">
        <v>178</v>
      </c>
      <c r="C73" s="1" t="s">
        <v>82</v>
      </c>
      <c r="D73" s="3" t="s">
        <v>22</v>
      </c>
      <c r="E73" s="11">
        <v>66.213999999999999</v>
      </c>
      <c r="F73" s="1">
        <v>69.3</v>
      </c>
      <c r="G73" s="1">
        <v>66.599999999999994</v>
      </c>
      <c r="H73" s="1">
        <v>67.400000000000006</v>
      </c>
      <c r="I73" s="11"/>
    </row>
    <row r="74" spans="1:9" ht="15.75" customHeight="1" x14ac:dyDescent="0.25">
      <c r="A74" s="15" t="s">
        <v>17</v>
      </c>
      <c r="B74" s="18" t="s">
        <v>179</v>
      </c>
      <c r="C74" s="18" t="s">
        <v>21</v>
      </c>
      <c r="D74" s="3" t="s">
        <v>22</v>
      </c>
      <c r="E74" s="11">
        <v>0</v>
      </c>
      <c r="F74" s="1">
        <v>0</v>
      </c>
      <c r="G74" s="1"/>
      <c r="H74" s="1"/>
      <c r="I74" s="11"/>
    </row>
    <row r="75" spans="1:9" ht="15.75" customHeight="1" x14ac:dyDescent="0.25">
      <c r="A75" s="15" t="s">
        <v>17</v>
      </c>
      <c r="B75" s="1" t="s">
        <v>180</v>
      </c>
      <c r="C75" s="18" t="s">
        <v>26</v>
      </c>
      <c r="D75" s="3" t="s">
        <v>22</v>
      </c>
      <c r="E75" s="11">
        <v>71.025000000000006</v>
      </c>
      <c r="F75" s="1">
        <v>90.2</v>
      </c>
      <c r="G75" s="1"/>
      <c r="H75" s="1"/>
      <c r="I75" s="11"/>
    </row>
    <row r="76" spans="1:9" ht="15.75" customHeight="1" x14ac:dyDescent="0.25">
      <c r="A76" s="15" t="s">
        <v>17</v>
      </c>
      <c r="B76" s="10" t="s">
        <v>182</v>
      </c>
      <c r="C76" s="1" t="s">
        <v>60</v>
      </c>
      <c r="D76" s="3" t="s">
        <v>22</v>
      </c>
      <c r="E76" s="11"/>
      <c r="F76" s="1">
        <v>0</v>
      </c>
      <c r="G76" s="1">
        <v>0</v>
      </c>
      <c r="H76" s="1">
        <v>0</v>
      </c>
      <c r="I76" s="11"/>
    </row>
    <row r="77" spans="1:9" ht="15.75" customHeight="1" x14ac:dyDescent="0.25">
      <c r="A77" s="15" t="s">
        <v>17</v>
      </c>
      <c r="B77" s="53" t="s">
        <v>184</v>
      </c>
      <c r="C77" s="1" t="s">
        <v>60</v>
      </c>
      <c r="D77" s="3" t="s">
        <v>22</v>
      </c>
      <c r="E77" s="11"/>
      <c r="F77" s="1"/>
      <c r="G77" s="1"/>
      <c r="H77" s="1"/>
      <c r="I77" s="11"/>
    </row>
    <row r="78" spans="1:9" ht="15.75" customHeight="1" x14ac:dyDescent="0.25">
      <c r="A78" s="15" t="s">
        <v>17</v>
      </c>
      <c r="B78" s="18" t="s">
        <v>185</v>
      </c>
      <c r="C78" s="9" t="s">
        <v>86</v>
      </c>
      <c r="D78" s="3" t="s">
        <v>22</v>
      </c>
      <c r="E78" s="11"/>
      <c r="F78" s="1">
        <v>100</v>
      </c>
      <c r="G78" s="1">
        <v>0</v>
      </c>
      <c r="H78" s="1"/>
      <c r="I78" s="11"/>
    </row>
    <row r="79" spans="1:9" ht="15.75" customHeight="1" x14ac:dyDescent="0.25">
      <c r="A79" s="15" t="s">
        <v>17</v>
      </c>
      <c r="B79" s="18" t="s">
        <v>187</v>
      </c>
      <c r="C79" s="18" t="s">
        <v>183</v>
      </c>
      <c r="D79" s="3" t="s">
        <v>22</v>
      </c>
      <c r="E79" s="11">
        <v>71.319999999999993</v>
      </c>
      <c r="F79" s="1">
        <v>100</v>
      </c>
      <c r="G79" s="1">
        <v>97.5</v>
      </c>
      <c r="H79" s="1">
        <v>98.6</v>
      </c>
      <c r="I79" s="11"/>
    </row>
    <row r="80" spans="1:9" ht="15.75" customHeight="1" x14ac:dyDescent="0.25">
      <c r="A80" s="15" t="s">
        <v>44</v>
      </c>
      <c r="B80" s="17" t="s">
        <v>189</v>
      </c>
      <c r="C80" s="18" t="s">
        <v>186</v>
      </c>
      <c r="D80" s="3" t="s">
        <v>22</v>
      </c>
      <c r="E80" s="11">
        <v>60.387</v>
      </c>
      <c r="F80" s="1">
        <v>77.2</v>
      </c>
      <c r="G80" s="1">
        <v>64.7</v>
      </c>
      <c r="H80" s="1"/>
      <c r="I80" s="11"/>
    </row>
    <row r="81" spans="1:9" ht="15.75" customHeight="1" x14ac:dyDescent="0.25">
      <c r="A81" s="15" t="s">
        <v>44</v>
      </c>
      <c r="B81" s="17" t="s">
        <v>191</v>
      </c>
      <c r="C81" s="18" t="s">
        <v>65</v>
      </c>
      <c r="D81" s="3" t="s">
        <v>22</v>
      </c>
      <c r="E81" s="11">
        <v>94.674999999999997</v>
      </c>
      <c r="F81" s="1">
        <v>100</v>
      </c>
      <c r="G81" s="1">
        <v>99.6</v>
      </c>
      <c r="H81" s="1"/>
      <c r="I81" s="11"/>
    </row>
    <row r="82" spans="1:9" ht="15.75" customHeight="1" x14ac:dyDescent="0.25">
      <c r="A82" s="39" t="s">
        <v>17</v>
      </c>
      <c r="B82" s="77" t="s">
        <v>192</v>
      </c>
      <c r="C82" s="18" t="s">
        <v>46</v>
      </c>
      <c r="D82" s="3" t="s">
        <v>22</v>
      </c>
      <c r="E82" s="11">
        <v>98.849000000000004</v>
      </c>
      <c r="F82" s="1">
        <v>100</v>
      </c>
      <c r="G82" s="1">
        <v>99.7</v>
      </c>
      <c r="H82" s="1">
        <v>98.1</v>
      </c>
      <c r="I82" s="11"/>
    </row>
    <row r="83" spans="1:9" ht="15.75" customHeight="1" x14ac:dyDescent="0.25">
      <c r="A83" s="18" t="s">
        <v>17</v>
      </c>
      <c r="B83" s="18" t="s">
        <v>193</v>
      </c>
      <c r="C83" s="18" t="s">
        <v>46</v>
      </c>
      <c r="D83" s="3" t="s">
        <v>22</v>
      </c>
      <c r="E83" s="11"/>
      <c r="F83" s="1"/>
      <c r="G83" s="1"/>
      <c r="H83" s="1">
        <v>99.8</v>
      </c>
      <c r="I83" s="11"/>
    </row>
    <row r="84" spans="1:9" ht="15.75" customHeight="1" x14ac:dyDescent="0.25">
      <c r="A84" s="37" t="s">
        <v>17</v>
      </c>
      <c r="B84" s="23" t="s">
        <v>194</v>
      </c>
      <c r="C84" s="1" t="s">
        <v>101</v>
      </c>
      <c r="D84" s="3" t="s">
        <v>22</v>
      </c>
      <c r="E84" s="11">
        <v>0</v>
      </c>
      <c r="F84" s="1">
        <v>0</v>
      </c>
      <c r="G84" s="1"/>
      <c r="H84" s="1">
        <v>0</v>
      </c>
      <c r="I84" s="11"/>
    </row>
    <row r="85" spans="1:9" ht="15.75" customHeight="1" x14ac:dyDescent="0.25">
      <c r="A85" s="39" t="s">
        <v>170</v>
      </c>
      <c r="B85" s="23" t="s">
        <v>196</v>
      </c>
      <c r="C85" s="1" t="s">
        <v>63</v>
      </c>
      <c r="D85" s="3" t="s">
        <v>22</v>
      </c>
      <c r="E85" s="34">
        <v>91.325999999999993</v>
      </c>
      <c r="F85" s="1">
        <v>100</v>
      </c>
      <c r="G85" s="1">
        <v>97.6</v>
      </c>
      <c r="H85" s="1"/>
      <c r="I85" s="11"/>
    </row>
    <row r="86" spans="1:9" ht="15.75" customHeight="1" x14ac:dyDescent="0.25">
      <c r="A86" s="15" t="s">
        <v>17</v>
      </c>
      <c r="B86" s="10" t="s">
        <v>197</v>
      </c>
      <c r="C86" s="1" t="s">
        <v>110</v>
      </c>
      <c r="D86" s="3" t="s">
        <v>22</v>
      </c>
      <c r="E86" s="11">
        <v>0</v>
      </c>
      <c r="F86" s="1">
        <v>0</v>
      </c>
      <c r="G86" s="1">
        <v>0</v>
      </c>
      <c r="H86" s="1">
        <v>0</v>
      </c>
      <c r="I86" s="11"/>
    </row>
    <row r="87" spans="1:9" ht="15.75" customHeight="1" x14ac:dyDescent="0.25">
      <c r="A87" s="15" t="s">
        <v>17</v>
      </c>
      <c r="B87" s="18" t="s">
        <v>198</v>
      </c>
      <c r="C87" s="1" t="s">
        <v>46</v>
      </c>
      <c r="D87" s="3" t="s">
        <v>22</v>
      </c>
      <c r="E87" s="11"/>
      <c r="F87" s="1"/>
      <c r="G87" s="1">
        <v>99.3</v>
      </c>
      <c r="H87" s="1"/>
      <c r="I87" s="11"/>
    </row>
    <row r="88" spans="1:9" ht="15.75" customHeight="1" x14ac:dyDescent="0.25">
      <c r="A88" s="15" t="s">
        <v>44</v>
      </c>
      <c r="B88" s="23" t="s">
        <v>200</v>
      </c>
      <c r="C88" s="18" t="s">
        <v>183</v>
      </c>
      <c r="D88" s="3" t="s">
        <v>22</v>
      </c>
      <c r="E88" s="34">
        <v>93.73</v>
      </c>
      <c r="F88" s="1">
        <v>100</v>
      </c>
      <c r="G88" s="1">
        <v>99.7</v>
      </c>
      <c r="H88" s="1"/>
      <c r="I88" s="11"/>
    </row>
    <row r="89" spans="1:9" ht="15.75" customHeight="1" x14ac:dyDescent="0.25">
      <c r="A89" s="15" t="s">
        <v>17</v>
      </c>
      <c r="B89" s="10" t="s">
        <v>201</v>
      </c>
      <c r="C89" s="18" t="s">
        <v>122</v>
      </c>
      <c r="D89" s="3" t="s">
        <v>22</v>
      </c>
      <c r="E89" s="11">
        <v>67.766999999999996</v>
      </c>
      <c r="F89" s="1"/>
      <c r="G89" s="1">
        <v>69.900000000000006</v>
      </c>
      <c r="H89" s="1">
        <v>0</v>
      </c>
      <c r="I89" s="11"/>
    </row>
    <row r="90" spans="1:9" ht="15.75" customHeight="1" x14ac:dyDescent="0.25">
      <c r="A90" s="15" t="s">
        <v>17</v>
      </c>
      <c r="B90" s="18" t="s">
        <v>202</v>
      </c>
      <c r="C90" s="1" t="s">
        <v>46</v>
      </c>
      <c r="D90" s="3" t="s">
        <v>22</v>
      </c>
      <c r="E90" s="11">
        <v>65.216999999999999</v>
      </c>
      <c r="F90" s="1">
        <v>65.8</v>
      </c>
      <c r="G90" s="1">
        <v>65.400000000000006</v>
      </c>
      <c r="H90" s="1">
        <v>65.7</v>
      </c>
      <c r="I90" s="11"/>
    </row>
    <row r="91" spans="1:9" ht="15.75" customHeight="1" x14ac:dyDescent="0.25">
      <c r="A91" s="18" t="s">
        <v>17</v>
      </c>
      <c r="B91" s="18" t="s">
        <v>203</v>
      </c>
      <c r="C91" s="18" t="s">
        <v>122</v>
      </c>
      <c r="D91" s="3" t="s">
        <v>22</v>
      </c>
      <c r="E91" s="11"/>
      <c r="F91" s="1"/>
      <c r="G91" s="1">
        <v>99.3</v>
      </c>
      <c r="H91" s="1"/>
      <c r="I91" s="11"/>
    </row>
    <row r="92" spans="1:9" ht="15.75" customHeight="1" x14ac:dyDescent="0.25">
      <c r="A92" s="15" t="s">
        <v>44</v>
      </c>
      <c r="B92" s="17" t="s">
        <v>205</v>
      </c>
      <c r="C92" s="18" t="s">
        <v>21</v>
      </c>
      <c r="D92" s="3" t="s">
        <v>22</v>
      </c>
      <c r="E92" s="11">
        <v>61.976999999999997</v>
      </c>
      <c r="F92" s="1">
        <v>88.4</v>
      </c>
      <c r="G92" s="1">
        <v>86.1</v>
      </c>
      <c r="H92" s="1"/>
      <c r="I92" s="11"/>
    </row>
    <row r="93" spans="1:9" ht="15.75" customHeight="1" x14ac:dyDescent="0.25">
      <c r="A93" s="15" t="s">
        <v>17</v>
      </c>
      <c r="B93" s="1" t="s">
        <v>206</v>
      </c>
      <c r="C93" s="18" t="s">
        <v>122</v>
      </c>
      <c r="D93" s="3" t="s">
        <v>22</v>
      </c>
      <c r="E93" s="11"/>
      <c r="F93" s="1">
        <v>0</v>
      </c>
      <c r="G93" s="1"/>
      <c r="H93" s="1"/>
      <c r="I93" s="11"/>
    </row>
    <row r="94" spans="1:9" ht="15.75" customHeight="1" x14ac:dyDescent="0.25">
      <c r="A94" s="15" t="s">
        <v>17</v>
      </c>
      <c r="B94" s="1" t="s">
        <v>208</v>
      </c>
      <c r="C94" s="18" t="s">
        <v>65</v>
      </c>
      <c r="D94" s="3" t="s">
        <v>22</v>
      </c>
      <c r="E94" s="11"/>
      <c r="F94" s="1"/>
      <c r="G94" s="1"/>
      <c r="H94" s="1">
        <v>0</v>
      </c>
      <c r="I94" s="11"/>
    </row>
    <row r="95" spans="1:9" ht="15.75" customHeight="1" x14ac:dyDescent="0.25">
      <c r="A95" s="15" t="s">
        <v>17</v>
      </c>
      <c r="B95" s="9" t="s">
        <v>211</v>
      </c>
      <c r="C95" s="1" t="s">
        <v>209</v>
      </c>
      <c r="D95" s="3" t="s">
        <v>22</v>
      </c>
      <c r="E95" s="11">
        <v>30.443999999999999</v>
      </c>
      <c r="F95" s="1">
        <v>0</v>
      </c>
      <c r="G95" s="1">
        <v>30.8</v>
      </c>
      <c r="H95" s="1">
        <v>31.4</v>
      </c>
      <c r="I95" s="11"/>
    </row>
    <row r="96" spans="1:9" ht="15.75" customHeight="1" x14ac:dyDescent="0.25">
      <c r="A96" s="15" t="s">
        <v>17</v>
      </c>
      <c r="B96" s="9" t="s">
        <v>213</v>
      </c>
      <c r="C96" s="9" t="s">
        <v>212</v>
      </c>
      <c r="D96" s="3" t="s">
        <v>22</v>
      </c>
      <c r="E96" s="11">
        <v>89.262</v>
      </c>
      <c r="F96" s="1">
        <v>90.3</v>
      </c>
      <c r="G96" s="1">
        <v>0</v>
      </c>
      <c r="H96" s="1">
        <v>90.2</v>
      </c>
      <c r="I96" s="11"/>
    </row>
    <row r="97" spans="1:9" ht="15.75" customHeight="1" x14ac:dyDescent="0.25">
      <c r="A97" s="15" t="s">
        <v>17</v>
      </c>
      <c r="B97" s="18" t="s">
        <v>215</v>
      </c>
      <c r="C97" s="18" t="s">
        <v>216</v>
      </c>
      <c r="D97" s="3" t="s">
        <v>22</v>
      </c>
      <c r="E97" s="11"/>
      <c r="F97" s="1">
        <v>0</v>
      </c>
      <c r="G97" s="1"/>
      <c r="H97" s="1"/>
      <c r="I97" s="11"/>
    </row>
    <row r="98" spans="1:9" ht="15.75" customHeight="1" x14ac:dyDescent="0.25">
      <c r="A98" s="15" t="s">
        <v>17</v>
      </c>
      <c r="B98" s="23" t="s">
        <v>217</v>
      </c>
      <c r="C98" s="9" t="s">
        <v>43</v>
      </c>
      <c r="D98" s="3" t="s">
        <v>22</v>
      </c>
      <c r="E98" s="11">
        <v>0</v>
      </c>
      <c r="F98" s="1"/>
      <c r="G98" s="1">
        <v>0</v>
      </c>
      <c r="H98" s="1">
        <v>0</v>
      </c>
      <c r="I98" s="11"/>
    </row>
    <row r="99" spans="1:9" ht="15.75" customHeight="1" x14ac:dyDescent="0.25">
      <c r="A99" s="15" t="s">
        <v>17</v>
      </c>
      <c r="B99" s="17" t="s">
        <v>218</v>
      </c>
      <c r="C99" s="1" t="s">
        <v>31</v>
      </c>
      <c r="D99" s="3" t="s">
        <v>22</v>
      </c>
      <c r="E99" s="11">
        <v>90.858000000000004</v>
      </c>
      <c r="F99" s="1">
        <v>100</v>
      </c>
      <c r="G99" s="1">
        <v>92.3</v>
      </c>
      <c r="H99" s="1"/>
      <c r="I99" s="11"/>
    </row>
    <row r="100" spans="1:9" ht="15.75" customHeight="1" x14ac:dyDescent="0.25">
      <c r="A100" s="15" t="s">
        <v>17</v>
      </c>
      <c r="B100" s="18" t="s">
        <v>219</v>
      </c>
      <c r="C100" s="1" t="s">
        <v>63</v>
      </c>
      <c r="D100" s="3" t="s">
        <v>22</v>
      </c>
      <c r="E100" s="11">
        <v>96.421000000000006</v>
      </c>
      <c r="F100" s="1">
        <v>99.6</v>
      </c>
      <c r="G100" s="1">
        <v>96.7</v>
      </c>
      <c r="H100" s="1">
        <v>97.9</v>
      </c>
      <c r="I100" s="11"/>
    </row>
    <row r="101" spans="1:9" ht="15.75" customHeight="1" x14ac:dyDescent="0.25">
      <c r="A101" s="15" t="s">
        <v>17</v>
      </c>
      <c r="B101" s="1" t="s">
        <v>220</v>
      </c>
      <c r="C101" s="18" t="s">
        <v>146</v>
      </c>
      <c r="D101" s="3" t="s">
        <v>22</v>
      </c>
      <c r="E101" s="11">
        <v>98.58</v>
      </c>
      <c r="F101" s="1">
        <v>100</v>
      </c>
      <c r="G101" s="1">
        <v>99.5</v>
      </c>
      <c r="H101" s="1">
        <v>97.9</v>
      </c>
      <c r="I101" s="11"/>
    </row>
    <row r="102" spans="1:9" ht="15.75" customHeight="1" x14ac:dyDescent="0.25">
      <c r="A102" s="15" t="s">
        <v>17</v>
      </c>
      <c r="B102" s="85" t="s">
        <v>222</v>
      </c>
      <c r="C102" s="18" t="s">
        <v>21</v>
      </c>
      <c r="D102" s="3" t="s">
        <v>22</v>
      </c>
      <c r="E102" s="11">
        <v>0</v>
      </c>
      <c r="F102" s="1">
        <v>0</v>
      </c>
      <c r="G102" s="1">
        <v>0</v>
      </c>
      <c r="H102" s="1">
        <v>0</v>
      </c>
      <c r="I102" s="11"/>
    </row>
    <row r="103" spans="1:9" ht="15.75" customHeight="1" x14ac:dyDescent="0.25">
      <c r="A103" s="15" t="s">
        <v>17</v>
      </c>
      <c r="B103" s="17" t="s">
        <v>226</v>
      </c>
      <c r="C103" s="1" t="s">
        <v>51</v>
      </c>
      <c r="D103" s="3" t="s">
        <v>22</v>
      </c>
      <c r="E103" s="11">
        <v>0</v>
      </c>
      <c r="F103" s="1">
        <v>0</v>
      </c>
      <c r="G103" s="1">
        <v>0</v>
      </c>
      <c r="H103" s="1">
        <v>0</v>
      </c>
      <c r="I103" s="11"/>
    </row>
    <row r="104" spans="1:9" ht="15.75" customHeight="1" x14ac:dyDescent="0.25">
      <c r="A104" s="15" t="s">
        <v>170</v>
      </c>
      <c r="B104" s="17" t="s">
        <v>230</v>
      </c>
      <c r="C104" s="18" t="s">
        <v>225</v>
      </c>
      <c r="D104" s="3" t="s">
        <v>22</v>
      </c>
      <c r="E104" s="34">
        <v>71.522000000000006</v>
      </c>
      <c r="F104" s="1">
        <v>100</v>
      </c>
      <c r="G104" s="1">
        <v>98.8</v>
      </c>
      <c r="H104" s="1"/>
      <c r="I104" s="11"/>
    </row>
    <row r="105" spans="1:9" ht="15.75" customHeight="1" x14ac:dyDescent="0.25">
      <c r="A105" s="15" t="s">
        <v>17</v>
      </c>
      <c r="B105" s="23" t="s">
        <v>227</v>
      </c>
      <c r="C105" s="18" t="s">
        <v>65</v>
      </c>
      <c r="D105" s="3" t="s">
        <v>22</v>
      </c>
      <c r="E105" s="11">
        <v>0</v>
      </c>
      <c r="F105" s="1">
        <v>0</v>
      </c>
      <c r="G105" s="1"/>
      <c r="H105" s="1">
        <v>0</v>
      </c>
      <c r="I105" s="11"/>
    </row>
    <row r="106" spans="1:9" ht="15.75" customHeight="1" x14ac:dyDescent="0.25">
      <c r="A106" s="15" t="s">
        <v>170</v>
      </c>
      <c r="B106" s="17" t="s">
        <v>233</v>
      </c>
      <c r="C106" s="1" t="s">
        <v>63</v>
      </c>
      <c r="D106" s="3" t="s">
        <v>22</v>
      </c>
      <c r="E106" s="11">
        <v>88.561999999999998</v>
      </c>
      <c r="F106" s="1">
        <v>100</v>
      </c>
      <c r="G106" s="1">
        <v>95.7</v>
      </c>
      <c r="H106" s="1"/>
      <c r="I106" s="11"/>
    </row>
    <row r="107" spans="1:9" ht="15.75" customHeight="1" x14ac:dyDescent="0.25">
      <c r="A107" s="39" t="s">
        <v>44</v>
      </c>
      <c r="B107" s="23" t="s">
        <v>237</v>
      </c>
      <c r="C107" s="9" t="s">
        <v>86</v>
      </c>
      <c r="D107" s="3" t="s">
        <v>22</v>
      </c>
      <c r="E107" s="11">
        <v>98.960999999999999</v>
      </c>
      <c r="F107" s="1">
        <v>100</v>
      </c>
      <c r="G107" s="1">
        <v>99.7</v>
      </c>
      <c r="H107" s="1"/>
      <c r="I107" s="11"/>
    </row>
    <row r="108" spans="1:9" ht="15.75" customHeight="1" x14ac:dyDescent="0.25">
      <c r="A108" s="15" t="s">
        <v>17</v>
      </c>
      <c r="B108" s="10" t="s">
        <v>229</v>
      </c>
      <c r="C108" s="18" t="s">
        <v>46</v>
      </c>
      <c r="D108" s="3" t="s">
        <v>22</v>
      </c>
      <c r="E108" s="11">
        <v>0</v>
      </c>
      <c r="F108" s="1">
        <v>65.599999999999994</v>
      </c>
      <c r="G108" s="1"/>
      <c r="H108" s="1">
        <v>92</v>
      </c>
      <c r="I108" s="11"/>
    </row>
    <row r="109" spans="1:9" ht="15.75" customHeight="1" x14ac:dyDescent="0.25">
      <c r="A109" s="15" t="s">
        <v>17</v>
      </c>
      <c r="B109" s="17" t="s">
        <v>231</v>
      </c>
      <c r="C109" s="1" t="s">
        <v>46</v>
      </c>
      <c r="D109" s="3" t="s">
        <v>22</v>
      </c>
      <c r="E109" s="11">
        <v>0</v>
      </c>
      <c r="F109" s="1"/>
      <c r="G109" s="1">
        <v>0</v>
      </c>
      <c r="H109" s="1">
        <v>0</v>
      </c>
      <c r="I109" s="11"/>
    </row>
    <row r="110" spans="1:9" ht="15.75" customHeight="1" x14ac:dyDescent="0.25">
      <c r="A110" s="37" t="s">
        <v>170</v>
      </c>
      <c r="B110" s="17" t="s">
        <v>243</v>
      </c>
      <c r="C110" s="18" t="s">
        <v>86</v>
      </c>
      <c r="D110" s="3" t="s">
        <v>22</v>
      </c>
      <c r="E110" s="11">
        <v>0</v>
      </c>
      <c r="F110" s="1">
        <v>0</v>
      </c>
      <c r="G110" s="1">
        <v>0</v>
      </c>
      <c r="H110" s="1"/>
      <c r="I110" s="11"/>
    </row>
    <row r="111" spans="1:9" ht="15.75" customHeight="1" x14ac:dyDescent="0.25">
      <c r="A111" s="15" t="s">
        <v>17</v>
      </c>
      <c r="B111" s="18" t="s">
        <v>232</v>
      </c>
      <c r="C111" s="18" t="s">
        <v>176</v>
      </c>
      <c r="D111" s="3" t="s">
        <v>22</v>
      </c>
      <c r="E111" s="11">
        <v>98.372</v>
      </c>
      <c r="F111" s="1">
        <v>99.5</v>
      </c>
      <c r="G111" s="1">
        <v>0</v>
      </c>
      <c r="H111" s="1">
        <v>99.4</v>
      </c>
      <c r="I111" s="11"/>
    </row>
    <row r="112" spans="1:9" ht="15.75" customHeight="1" x14ac:dyDescent="0.25">
      <c r="A112" s="15" t="s">
        <v>17</v>
      </c>
      <c r="B112" s="9" t="s">
        <v>235</v>
      </c>
      <c r="C112" s="18" t="s">
        <v>46</v>
      </c>
      <c r="D112" s="3" t="s">
        <v>22</v>
      </c>
      <c r="E112" s="11">
        <v>85.5</v>
      </c>
      <c r="F112" s="1">
        <v>0</v>
      </c>
      <c r="G112" s="1">
        <v>86.3</v>
      </c>
      <c r="H112" s="1">
        <v>97.3</v>
      </c>
      <c r="I112" s="11"/>
    </row>
    <row r="113" spans="1:9" ht="15.75" customHeight="1" x14ac:dyDescent="0.25">
      <c r="A113" s="15" t="s">
        <v>17</v>
      </c>
      <c r="B113" s="1" t="s">
        <v>238</v>
      </c>
      <c r="C113" s="18" t="s">
        <v>26</v>
      </c>
      <c r="D113" s="3" t="s">
        <v>22</v>
      </c>
      <c r="E113" s="11">
        <v>86.632000000000005</v>
      </c>
      <c r="F113" s="1">
        <v>99.9</v>
      </c>
      <c r="G113" s="1">
        <v>94.3</v>
      </c>
      <c r="H113" s="1">
        <v>94.4</v>
      </c>
      <c r="I113" s="11"/>
    </row>
    <row r="114" spans="1:9" ht="15.75" customHeight="1" x14ac:dyDescent="0.25">
      <c r="A114" s="37" t="s">
        <v>170</v>
      </c>
      <c r="B114" s="17" t="s">
        <v>250</v>
      </c>
      <c r="C114" s="9" t="s">
        <v>86</v>
      </c>
      <c r="D114" s="3" t="s">
        <v>22</v>
      </c>
      <c r="E114" s="11">
        <v>73.733999999999995</v>
      </c>
      <c r="F114" s="1">
        <v>100</v>
      </c>
      <c r="G114" s="1">
        <v>99.1</v>
      </c>
      <c r="H114" s="1"/>
      <c r="I114" s="11"/>
    </row>
    <row r="115" spans="1:9" ht="15.75" customHeight="1" x14ac:dyDescent="0.25">
      <c r="A115" s="39" t="s">
        <v>44</v>
      </c>
      <c r="B115" s="23" t="s">
        <v>252</v>
      </c>
      <c r="C115" s="18" t="s">
        <v>65</v>
      </c>
      <c r="D115" s="3" t="s">
        <v>22</v>
      </c>
      <c r="E115" s="11">
        <v>90.555000000000007</v>
      </c>
      <c r="F115" s="1">
        <v>100</v>
      </c>
      <c r="G115" s="1">
        <v>98.7</v>
      </c>
      <c r="H115" s="1"/>
      <c r="I115" s="11"/>
    </row>
    <row r="116" spans="1:9" ht="15.75" customHeight="1" x14ac:dyDescent="0.25">
      <c r="A116" s="39" t="s">
        <v>170</v>
      </c>
      <c r="B116" s="23" t="s">
        <v>254</v>
      </c>
      <c r="C116" s="18" t="s">
        <v>78</v>
      </c>
      <c r="D116" s="3" t="s">
        <v>22</v>
      </c>
      <c r="E116" s="11">
        <v>92.468999999999994</v>
      </c>
      <c r="F116" s="1">
        <v>100</v>
      </c>
      <c r="G116" s="1">
        <v>99.6</v>
      </c>
      <c r="H116" s="1"/>
      <c r="I116" s="11"/>
    </row>
    <row r="117" spans="1:9" ht="15.75" customHeight="1" x14ac:dyDescent="0.25">
      <c r="A117" s="15" t="s">
        <v>17</v>
      </c>
      <c r="B117" s="18" t="s">
        <v>11</v>
      </c>
      <c r="C117" s="1" t="s">
        <v>46</v>
      </c>
      <c r="D117" s="3" t="s">
        <v>22</v>
      </c>
      <c r="E117" s="11">
        <v>98.921999999999997</v>
      </c>
      <c r="F117" s="1"/>
      <c r="G117" s="1"/>
      <c r="H117" s="1">
        <v>99.8</v>
      </c>
      <c r="I117" s="11"/>
    </row>
    <row r="118" spans="1:9" ht="15.75" customHeight="1" x14ac:dyDescent="0.25">
      <c r="A118" s="37" t="s">
        <v>17</v>
      </c>
      <c r="B118" s="1" t="s">
        <v>242</v>
      </c>
      <c r="C118" s="1" t="s">
        <v>46</v>
      </c>
      <c r="D118" s="3" t="s">
        <v>22</v>
      </c>
      <c r="E118" s="11">
        <v>99.090999999999994</v>
      </c>
      <c r="F118" s="1">
        <v>99.7</v>
      </c>
      <c r="G118" s="1">
        <v>99.5</v>
      </c>
      <c r="H118" s="1">
        <v>99.7</v>
      </c>
      <c r="I118" s="11"/>
    </row>
    <row r="119" spans="1:9" ht="15.75" customHeight="1" x14ac:dyDescent="0.25">
      <c r="A119" s="15" t="s">
        <v>44</v>
      </c>
      <c r="B119" s="18" t="s">
        <v>261</v>
      </c>
      <c r="C119" s="18" t="s">
        <v>26</v>
      </c>
      <c r="D119" s="3" t="s">
        <v>22</v>
      </c>
      <c r="E119" s="11">
        <v>0</v>
      </c>
      <c r="F119" s="1">
        <v>0</v>
      </c>
      <c r="G119" s="1"/>
      <c r="H119" s="1"/>
      <c r="I119" s="11"/>
    </row>
    <row r="120" spans="1:9" ht="15.75" customHeight="1" x14ac:dyDescent="0.25">
      <c r="A120" s="18" t="s">
        <v>17</v>
      </c>
      <c r="B120" s="18" t="s">
        <v>244</v>
      </c>
      <c r="C120" s="1" t="s">
        <v>63</v>
      </c>
      <c r="D120" s="3" t="s">
        <v>22</v>
      </c>
      <c r="E120" s="11">
        <v>92.138999999999996</v>
      </c>
      <c r="F120" s="1"/>
      <c r="G120" s="1">
        <v>93.1</v>
      </c>
      <c r="H120" s="1"/>
      <c r="I120" s="11"/>
    </row>
    <row r="121" spans="1:9" ht="15.75" customHeight="1" x14ac:dyDescent="0.25">
      <c r="A121" s="15" t="s">
        <v>44</v>
      </c>
      <c r="B121" s="17" t="s">
        <v>265</v>
      </c>
      <c r="C121" s="18" t="s">
        <v>46</v>
      </c>
      <c r="D121" s="3" t="s">
        <v>22</v>
      </c>
      <c r="E121" s="11">
        <v>94.751000000000005</v>
      </c>
      <c r="F121" s="1">
        <v>100</v>
      </c>
      <c r="G121" s="1">
        <v>96.3</v>
      </c>
      <c r="H121" s="1"/>
      <c r="I121" s="11"/>
    </row>
    <row r="122" spans="1:9" ht="15.75" customHeight="1" x14ac:dyDescent="0.25">
      <c r="A122" s="15" t="s">
        <v>170</v>
      </c>
      <c r="B122" s="23" t="s">
        <v>267</v>
      </c>
      <c r="C122" s="18" t="s">
        <v>75</v>
      </c>
      <c r="D122" s="3" t="s">
        <v>22</v>
      </c>
      <c r="E122" s="11">
        <v>84.861000000000004</v>
      </c>
      <c r="F122" s="1">
        <v>99.7</v>
      </c>
      <c r="G122" s="1">
        <v>94.3</v>
      </c>
      <c r="H122" s="1"/>
      <c r="I122" s="11"/>
    </row>
    <row r="123" spans="1:9" ht="15.75" customHeight="1" x14ac:dyDescent="0.25">
      <c r="A123" s="18" t="s">
        <v>17</v>
      </c>
      <c r="B123" s="17" t="s">
        <v>245</v>
      </c>
      <c r="C123" s="18" t="s">
        <v>46</v>
      </c>
      <c r="D123" s="3" t="s">
        <v>22</v>
      </c>
      <c r="E123" s="11"/>
      <c r="F123" s="1">
        <v>0</v>
      </c>
      <c r="G123" s="1">
        <v>0</v>
      </c>
      <c r="H123" s="1">
        <v>0</v>
      </c>
      <c r="I123" s="11"/>
    </row>
    <row r="124" spans="1:9" ht="15.75" customHeight="1" x14ac:dyDescent="0.25">
      <c r="A124" s="15" t="s">
        <v>17</v>
      </c>
      <c r="B124" s="46" t="s">
        <v>246</v>
      </c>
      <c r="C124" s="1" t="s">
        <v>60</v>
      </c>
      <c r="D124" s="3" t="s">
        <v>22</v>
      </c>
      <c r="E124" s="11"/>
      <c r="F124" s="1"/>
      <c r="G124" s="1"/>
      <c r="H124" s="1"/>
      <c r="I124" s="11"/>
    </row>
    <row r="125" spans="1:9" ht="15.75" customHeight="1" x14ac:dyDescent="0.25">
      <c r="A125" s="15" t="s">
        <v>17</v>
      </c>
      <c r="B125" s="23" t="s">
        <v>247</v>
      </c>
      <c r="C125" s="18" t="s">
        <v>176</v>
      </c>
      <c r="D125" s="3" t="s">
        <v>22</v>
      </c>
      <c r="E125" s="11">
        <v>98.72</v>
      </c>
      <c r="F125" s="1">
        <v>100</v>
      </c>
      <c r="G125" s="1">
        <v>99.6</v>
      </c>
      <c r="H125" s="1"/>
      <c r="I125" s="11"/>
    </row>
    <row r="126" spans="1:9" ht="15.75" customHeight="1" x14ac:dyDescent="0.25">
      <c r="A126" s="15" t="s">
        <v>17</v>
      </c>
      <c r="B126" s="17" t="s">
        <v>249</v>
      </c>
      <c r="C126" s="1" t="s">
        <v>63</v>
      </c>
      <c r="D126" s="3" t="s">
        <v>22</v>
      </c>
      <c r="E126" s="11"/>
      <c r="F126" s="1">
        <v>99.6</v>
      </c>
      <c r="G126" s="1">
        <v>99.1</v>
      </c>
      <c r="H126" s="1">
        <v>99.4</v>
      </c>
      <c r="I126" s="11"/>
    </row>
    <row r="127" spans="1:9" ht="15.75" customHeight="1" x14ac:dyDescent="0.25">
      <c r="A127" s="15" t="s">
        <v>44</v>
      </c>
      <c r="B127" s="23" t="s">
        <v>274</v>
      </c>
      <c r="C127" s="1" t="s">
        <v>63</v>
      </c>
      <c r="D127" s="3" t="s">
        <v>22</v>
      </c>
      <c r="E127" s="11">
        <v>71.141999999999996</v>
      </c>
      <c r="F127" s="1">
        <v>93.5</v>
      </c>
      <c r="G127" s="1">
        <v>99.2</v>
      </c>
      <c r="H127" s="1"/>
      <c r="I127" s="11"/>
    </row>
    <row r="128" spans="1:9" ht="15.75" customHeight="1" x14ac:dyDescent="0.25">
      <c r="A128" s="15" t="s">
        <v>17</v>
      </c>
      <c r="B128" s="18" t="s">
        <v>251</v>
      </c>
      <c r="C128" s="1" t="s">
        <v>65</v>
      </c>
      <c r="D128" s="3" t="s">
        <v>22</v>
      </c>
      <c r="E128" s="11"/>
      <c r="F128" s="1">
        <v>0</v>
      </c>
      <c r="G128" s="1"/>
      <c r="H128" s="1">
        <v>0</v>
      </c>
      <c r="I128" s="11"/>
    </row>
    <row r="129" spans="1:9" ht="15.75" customHeight="1" x14ac:dyDescent="0.25">
      <c r="A129" s="15" t="s">
        <v>44</v>
      </c>
      <c r="B129" s="17" t="s">
        <v>278</v>
      </c>
      <c r="C129" s="18" t="s">
        <v>21</v>
      </c>
      <c r="D129" s="3" t="s">
        <v>22</v>
      </c>
      <c r="E129" s="11">
        <v>36.343000000000004</v>
      </c>
      <c r="F129" s="1">
        <v>92.4</v>
      </c>
      <c r="G129" s="1">
        <v>0</v>
      </c>
      <c r="H129" s="1"/>
      <c r="I129" s="11"/>
    </row>
    <row r="130" spans="1:9" ht="15.75" customHeight="1" x14ac:dyDescent="0.25">
      <c r="A130" s="15" t="s">
        <v>17</v>
      </c>
      <c r="B130" s="77" t="s">
        <v>253</v>
      </c>
      <c r="C130" s="18" t="s">
        <v>46</v>
      </c>
      <c r="D130" s="3" t="s">
        <v>22</v>
      </c>
      <c r="E130" s="11">
        <v>44.48</v>
      </c>
      <c r="F130" s="1">
        <v>46.4</v>
      </c>
      <c r="G130" s="1">
        <v>44.7</v>
      </c>
      <c r="H130" s="1">
        <v>46.1</v>
      </c>
      <c r="I130" s="11"/>
    </row>
    <row r="131" spans="1:9" ht="15.75" customHeight="1" x14ac:dyDescent="0.25">
      <c r="A131" s="15" t="s">
        <v>17</v>
      </c>
      <c r="B131" s="18" t="s">
        <v>255</v>
      </c>
      <c r="C131" s="18" t="s">
        <v>21</v>
      </c>
      <c r="D131" s="3" t="s">
        <v>22</v>
      </c>
      <c r="E131" s="11">
        <v>98.864999999999995</v>
      </c>
      <c r="F131" s="1">
        <v>99.1</v>
      </c>
      <c r="G131" s="1">
        <v>99.4</v>
      </c>
      <c r="H131" s="1">
        <v>99.5</v>
      </c>
      <c r="I131" s="11"/>
    </row>
    <row r="132" spans="1:9" ht="15.75" customHeight="1" x14ac:dyDescent="0.25">
      <c r="A132" s="15" t="s">
        <v>17</v>
      </c>
      <c r="B132" s="18" t="s">
        <v>257</v>
      </c>
      <c r="C132" s="1" t="s">
        <v>78</v>
      </c>
      <c r="D132" s="3" t="s">
        <v>22</v>
      </c>
      <c r="E132" s="11">
        <v>98.828999999999994</v>
      </c>
      <c r="F132" s="1">
        <v>100</v>
      </c>
      <c r="G132" s="1">
        <v>99.5</v>
      </c>
      <c r="H132" s="1">
        <v>98.2</v>
      </c>
      <c r="I132" s="11"/>
    </row>
    <row r="133" spans="1:9" ht="15.75" customHeight="1" x14ac:dyDescent="0.25">
      <c r="A133" s="15" t="s">
        <v>17</v>
      </c>
      <c r="B133" s="77" t="s">
        <v>258</v>
      </c>
      <c r="C133" s="18" t="s">
        <v>78</v>
      </c>
      <c r="D133" s="3" t="s">
        <v>22</v>
      </c>
      <c r="E133" s="11">
        <v>98.834999999999994</v>
      </c>
      <c r="F133" s="1">
        <v>100</v>
      </c>
      <c r="G133" s="1">
        <v>99.6</v>
      </c>
      <c r="H133" s="1">
        <v>98.8</v>
      </c>
      <c r="I133" s="11"/>
    </row>
    <row r="134" spans="1:9" ht="15.75" customHeight="1" x14ac:dyDescent="0.25">
      <c r="A134" s="15" t="s">
        <v>17</v>
      </c>
      <c r="B134" s="18" t="s">
        <v>262</v>
      </c>
      <c r="C134" s="18" t="s">
        <v>51</v>
      </c>
      <c r="D134" s="3" t="s">
        <v>22</v>
      </c>
      <c r="E134" s="11">
        <v>98.372</v>
      </c>
      <c r="F134" s="1">
        <v>99.6</v>
      </c>
      <c r="G134" s="1">
        <v>99</v>
      </c>
      <c r="H134" s="1">
        <v>99.4</v>
      </c>
      <c r="I134" s="11"/>
    </row>
    <row r="135" spans="1:9" ht="15.75" customHeight="1" x14ac:dyDescent="0.25">
      <c r="A135" s="15" t="s">
        <v>44</v>
      </c>
      <c r="B135" s="17" t="s">
        <v>286</v>
      </c>
      <c r="C135" s="1" t="s">
        <v>46</v>
      </c>
      <c r="D135" s="3" t="s">
        <v>22</v>
      </c>
      <c r="E135" s="11">
        <v>86.888999999999996</v>
      </c>
      <c r="F135" s="1">
        <v>100</v>
      </c>
      <c r="G135" s="1">
        <v>99.7</v>
      </c>
      <c r="H135" s="1"/>
      <c r="I135" s="11"/>
    </row>
    <row r="136" spans="1:9" ht="15.75" customHeight="1" x14ac:dyDescent="0.25">
      <c r="A136" s="37" t="s">
        <v>44</v>
      </c>
      <c r="B136" s="17" t="s">
        <v>289</v>
      </c>
      <c r="C136" s="18" t="s">
        <v>216</v>
      </c>
      <c r="D136" s="3" t="s">
        <v>22</v>
      </c>
      <c r="E136" s="11">
        <v>71.650000000000006</v>
      </c>
      <c r="F136" s="1">
        <v>100</v>
      </c>
      <c r="G136" s="1">
        <v>98.6</v>
      </c>
      <c r="H136" s="1"/>
      <c r="I136" s="11"/>
    </row>
    <row r="137" spans="1:9" ht="15.75" customHeight="1" x14ac:dyDescent="0.25">
      <c r="A137" s="18" t="s">
        <v>17</v>
      </c>
      <c r="B137" s="17" t="s">
        <v>264</v>
      </c>
      <c r="C137" s="18" t="s">
        <v>46</v>
      </c>
      <c r="D137" s="3" t="s">
        <v>22</v>
      </c>
      <c r="E137" s="11"/>
      <c r="F137" s="1">
        <v>100</v>
      </c>
      <c r="G137" s="1">
        <v>99.5</v>
      </c>
      <c r="H137" s="1">
        <v>99.8</v>
      </c>
      <c r="I137" s="11"/>
    </row>
    <row r="138" spans="1:9" ht="15.75" customHeight="1" x14ac:dyDescent="0.25">
      <c r="A138" s="15" t="s">
        <v>17</v>
      </c>
      <c r="B138" s="18" t="s">
        <v>266</v>
      </c>
      <c r="C138" s="18" t="s">
        <v>65</v>
      </c>
      <c r="D138" s="3" t="s">
        <v>22</v>
      </c>
      <c r="E138" s="11">
        <v>86.701999999999998</v>
      </c>
      <c r="F138" s="1">
        <v>100</v>
      </c>
      <c r="G138" s="1">
        <v>99.7</v>
      </c>
      <c r="H138" s="1">
        <v>98.7</v>
      </c>
      <c r="I138" s="11"/>
    </row>
    <row r="139" spans="1:9" ht="15.75" customHeight="1" x14ac:dyDescent="0.25">
      <c r="A139" s="15" t="s">
        <v>17</v>
      </c>
      <c r="B139" s="23" t="s">
        <v>268</v>
      </c>
      <c r="C139" s="1" t="s">
        <v>63</v>
      </c>
      <c r="D139" s="3" t="s">
        <v>22</v>
      </c>
      <c r="E139" s="11">
        <v>0</v>
      </c>
      <c r="F139" s="1">
        <v>0</v>
      </c>
      <c r="G139" s="1">
        <v>0</v>
      </c>
      <c r="H139" s="1">
        <v>0</v>
      </c>
      <c r="I139" s="11"/>
    </row>
    <row r="140" spans="1:9" ht="15.75" customHeight="1" x14ac:dyDescent="0.25">
      <c r="A140" s="15" t="s">
        <v>17</v>
      </c>
      <c r="B140" s="1" t="s">
        <v>270</v>
      </c>
      <c r="C140" s="18" t="s">
        <v>46</v>
      </c>
      <c r="D140" s="3" t="s">
        <v>22</v>
      </c>
      <c r="E140" s="11"/>
      <c r="F140" s="1"/>
      <c r="G140" s="1">
        <v>91.5</v>
      </c>
      <c r="H140" s="1">
        <v>98.9</v>
      </c>
      <c r="I140" s="11"/>
    </row>
    <row r="141" spans="1:9" ht="15.75" customHeight="1" x14ac:dyDescent="0.25">
      <c r="A141" s="15" t="s">
        <v>17</v>
      </c>
      <c r="B141" s="10" t="s">
        <v>271</v>
      </c>
      <c r="C141" s="9" t="s">
        <v>43</v>
      </c>
      <c r="D141" s="3" t="s">
        <v>22</v>
      </c>
      <c r="E141" s="11">
        <v>94.5</v>
      </c>
      <c r="F141" s="1">
        <v>100</v>
      </c>
      <c r="G141" s="1">
        <v>99.7</v>
      </c>
      <c r="H141" s="1"/>
      <c r="I141" s="11"/>
    </row>
    <row r="142" spans="1:9" ht="15.75" customHeight="1" x14ac:dyDescent="0.25">
      <c r="A142" s="15" t="s">
        <v>17</v>
      </c>
      <c r="B142" s="1" t="s">
        <v>272</v>
      </c>
      <c r="C142" s="9" t="s">
        <v>43</v>
      </c>
      <c r="D142" s="3" t="s">
        <v>22</v>
      </c>
      <c r="E142" s="11"/>
      <c r="F142" s="1"/>
      <c r="G142" s="1"/>
      <c r="H142" s="1">
        <v>70.3</v>
      </c>
      <c r="I142" s="11"/>
    </row>
    <row r="143" spans="1:9" ht="15.75" customHeight="1" x14ac:dyDescent="0.25">
      <c r="A143" s="37" t="s">
        <v>17</v>
      </c>
      <c r="B143" s="1" t="s">
        <v>273</v>
      </c>
      <c r="C143" s="9" t="s">
        <v>46</v>
      </c>
      <c r="D143" s="3" t="s">
        <v>22</v>
      </c>
      <c r="E143" s="34">
        <v>98.472999999999999</v>
      </c>
      <c r="F143" s="1"/>
      <c r="G143" s="1"/>
      <c r="H143" s="1"/>
      <c r="I143" s="11"/>
    </row>
    <row r="144" spans="1:9" ht="15.75" customHeight="1" x14ac:dyDescent="0.25">
      <c r="A144" s="15" t="s">
        <v>17</v>
      </c>
      <c r="B144" s="18" t="s">
        <v>275</v>
      </c>
      <c r="C144" s="1" t="s">
        <v>63</v>
      </c>
      <c r="D144" s="3" t="s">
        <v>22</v>
      </c>
      <c r="E144" s="11"/>
      <c r="F144" s="1">
        <v>0</v>
      </c>
      <c r="G144" s="1"/>
      <c r="H144" s="1">
        <v>0</v>
      </c>
      <c r="I144" s="11"/>
    </row>
    <row r="145" spans="1:9" ht="15.75" customHeight="1" x14ac:dyDescent="0.25">
      <c r="A145" s="15" t="s">
        <v>17</v>
      </c>
      <c r="B145" s="18" t="s">
        <v>276</v>
      </c>
      <c r="C145" s="1" t="s">
        <v>277</v>
      </c>
      <c r="D145" s="3" t="s">
        <v>22</v>
      </c>
      <c r="E145" s="11">
        <v>98.131</v>
      </c>
      <c r="F145" s="1">
        <v>99.4</v>
      </c>
      <c r="G145" s="1">
        <v>98.8</v>
      </c>
      <c r="H145" s="1">
        <v>99.1</v>
      </c>
      <c r="I145" s="11"/>
    </row>
    <row r="146" spans="1:9" ht="15.75" customHeight="1" x14ac:dyDescent="0.25">
      <c r="A146" s="15" t="s">
        <v>17</v>
      </c>
      <c r="B146" s="18" t="s">
        <v>279</v>
      </c>
      <c r="C146" s="18" t="s">
        <v>26</v>
      </c>
      <c r="D146" s="3" t="s">
        <v>22</v>
      </c>
      <c r="E146" s="11">
        <v>0</v>
      </c>
      <c r="F146" s="1">
        <v>16.2</v>
      </c>
      <c r="G146" s="1">
        <v>16.100000000000001</v>
      </c>
      <c r="H146" s="1">
        <v>0</v>
      </c>
      <c r="I146" s="11"/>
    </row>
    <row r="147" spans="1:9" ht="15.75" customHeight="1" x14ac:dyDescent="0.25">
      <c r="A147" s="15" t="s">
        <v>17</v>
      </c>
      <c r="B147" s="18" t="s">
        <v>280</v>
      </c>
      <c r="C147" s="18" t="s">
        <v>216</v>
      </c>
      <c r="D147" s="3" t="s">
        <v>22</v>
      </c>
      <c r="E147" s="11">
        <v>91.783000000000001</v>
      </c>
      <c r="F147" s="1">
        <v>92.6</v>
      </c>
      <c r="G147" s="1">
        <v>92.4</v>
      </c>
      <c r="H147" s="1">
        <v>92.5</v>
      </c>
      <c r="I147" s="11"/>
    </row>
    <row r="148" spans="1:9" ht="15.75" customHeight="1" x14ac:dyDescent="0.25">
      <c r="A148" s="39" t="s">
        <v>44</v>
      </c>
      <c r="B148" s="23" t="s">
        <v>299</v>
      </c>
      <c r="C148" s="18" t="s">
        <v>225</v>
      </c>
      <c r="D148" s="3" t="s">
        <v>22</v>
      </c>
      <c r="E148" s="11">
        <v>87.924999999999997</v>
      </c>
      <c r="F148" s="1">
        <v>100</v>
      </c>
      <c r="G148" s="1">
        <v>99.6</v>
      </c>
      <c r="H148" s="1"/>
      <c r="I148" s="11"/>
    </row>
    <row r="149" spans="1:9" ht="15.75" customHeight="1" x14ac:dyDescent="0.25">
      <c r="A149" s="37" t="s">
        <v>17</v>
      </c>
      <c r="B149" s="1" t="s">
        <v>281</v>
      </c>
      <c r="C149" s="1"/>
      <c r="D149" s="3" t="s">
        <v>22</v>
      </c>
      <c r="E149" s="11">
        <v>17.486000000000001</v>
      </c>
      <c r="F149" s="1">
        <v>34.9</v>
      </c>
      <c r="G149" s="1">
        <v>34.4</v>
      </c>
      <c r="H149" s="1">
        <v>34.799999999999997</v>
      </c>
      <c r="I149" s="11"/>
    </row>
    <row r="150" spans="1:9" ht="15.75" customHeight="1" x14ac:dyDescent="0.25">
      <c r="A150" s="15" t="s">
        <v>17</v>
      </c>
      <c r="B150" s="18" t="s">
        <v>282</v>
      </c>
      <c r="C150" s="9" t="s">
        <v>116</v>
      </c>
      <c r="D150" s="3" t="s">
        <v>22</v>
      </c>
      <c r="E150" s="11">
        <v>98.358000000000004</v>
      </c>
      <c r="F150" s="1">
        <v>100</v>
      </c>
      <c r="G150" s="1">
        <v>99.2</v>
      </c>
      <c r="H150" s="1">
        <v>97.8</v>
      </c>
      <c r="I150" s="11"/>
    </row>
    <row r="151" spans="1:9" ht="15.75" customHeight="1" x14ac:dyDescent="0.25">
      <c r="A151" s="15" t="s">
        <v>17</v>
      </c>
      <c r="B151" s="1" t="s">
        <v>284</v>
      </c>
      <c r="C151" s="1" t="s">
        <v>46</v>
      </c>
      <c r="D151" s="3" t="s">
        <v>22</v>
      </c>
      <c r="E151" s="11"/>
      <c r="F151" s="1"/>
      <c r="G151" s="1">
        <v>99.4</v>
      </c>
      <c r="H151" s="1">
        <v>95.4</v>
      </c>
      <c r="I151" s="11"/>
    </row>
    <row r="152" spans="1:9" ht="15.75" customHeight="1" x14ac:dyDescent="0.25">
      <c r="A152" s="15" t="s">
        <v>17</v>
      </c>
      <c r="B152" s="18" t="s">
        <v>285</v>
      </c>
      <c r="C152" s="1" t="s">
        <v>209</v>
      </c>
      <c r="D152" s="3" t="s">
        <v>22</v>
      </c>
      <c r="E152" s="11">
        <v>98.875</v>
      </c>
      <c r="F152" s="1">
        <v>100</v>
      </c>
      <c r="G152" s="1">
        <v>99.6</v>
      </c>
      <c r="H152" s="1">
        <v>98.1</v>
      </c>
      <c r="I152" s="11"/>
    </row>
    <row r="153" spans="1:9" ht="15.75" customHeight="1" x14ac:dyDescent="0.25">
      <c r="A153" s="15" t="s">
        <v>17</v>
      </c>
      <c r="B153" s="23" t="s">
        <v>287</v>
      </c>
      <c r="C153" s="9" t="s">
        <v>43</v>
      </c>
      <c r="D153" s="3" t="s">
        <v>22</v>
      </c>
      <c r="E153" s="11">
        <v>97.48</v>
      </c>
      <c r="F153" s="1"/>
      <c r="G153" s="1">
        <v>98.2</v>
      </c>
      <c r="H153" s="1">
        <v>98.2</v>
      </c>
      <c r="I153" s="11"/>
    </row>
    <row r="154" spans="1:9" ht="15.75" customHeight="1" x14ac:dyDescent="0.25">
      <c r="A154" s="37" t="s">
        <v>44</v>
      </c>
      <c r="B154" s="17" t="s">
        <v>304</v>
      </c>
      <c r="C154" s="18" t="s">
        <v>176</v>
      </c>
      <c r="D154" s="3" t="s">
        <v>22</v>
      </c>
      <c r="E154" s="11">
        <v>92.382999999999996</v>
      </c>
      <c r="F154" s="1">
        <v>100</v>
      </c>
      <c r="G154" s="1">
        <v>99.7</v>
      </c>
      <c r="H154" s="1"/>
      <c r="I154" s="11"/>
    </row>
    <row r="155" spans="1:9" ht="15.75" customHeight="1" x14ac:dyDescent="0.25">
      <c r="A155" s="15" t="s">
        <v>17</v>
      </c>
      <c r="B155" s="86" t="s">
        <v>290</v>
      </c>
      <c r="C155" s="18" t="s">
        <v>21</v>
      </c>
      <c r="D155" s="3" t="s">
        <v>22</v>
      </c>
      <c r="E155" s="11"/>
      <c r="F155" s="1"/>
      <c r="G155" s="1"/>
      <c r="H155" s="1"/>
      <c r="I155" s="11"/>
    </row>
    <row r="156" spans="1:9" ht="15.75" customHeight="1" x14ac:dyDescent="0.25">
      <c r="A156" s="18" t="s">
        <v>17</v>
      </c>
      <c r="B156" s="87" t="s">
        <v>291</v>
      </c>
      <c r="C156" s="18" t="s">
        <v>46</v>
      </c>
      <c r="D156" s="3" t="s">
        <v>22</v>
      </c>
      <c r="E156" s="11">
        <v>0</v>
      </c>
      <c r="F156" s="1">
        <v>86.6</v>
      </c>
      <c r="G156" s="1">
        <v>78.900000000000006</v>
      </c>
      <c r="H156" s="1">
        <v>79.2</v>
      </c>
      <c r="I156" s="11"/>
    </row>
    <row r="157" spans="1:9" ht="15.75" customHeight="1" x14ac:dyDescent="0.25">
      <c r="A157" s="37" t="s">
        <v>44</v>
      </c>
      <c r="B157" s="17" t="s">
        <v>306</v>
      </c>
      <c r="C157" s="9" t="s">
        <v>122</v>
      </c>
      <c r="D157" s="3" t="s">
        <v>22</v>
      </c>
      <c r="E157" s="11">
        <v>76.039000000000001</v>
      </c>
      <c r="F157" s="1">
        <v>95.3</v>
      </c>
      <c r="G157" s="1">
        <v>88.3</v>
      </c>
      <c r="H157" s="1"/>
      <c r="I157" s="11"/>
    </row>
    <row r="158" spans="1:9" ht="15.75" customHeight="1" x14ac:dyDescent="0.25">
      <c r="A158" s="15" t="s">
        <v>17</v>
      </c>
      <c r="B158" s="17" t="s">
        <v>294</v>
      </c>
      <c r="C158" s="18" t="s">
        <v>51</v>
      </c>
      <c r="D158" s="3" t="s">
        <v>22</v>
      </c>
      <c r="E158" s="11">
        <v>95.058000000000007</v>
      </c>
      <c r="F158" s="1">
        <v>100</v>
      </c>
      <c r="G158" s="1">
        <v>95.9</v>
      </c>
      <c r="H158" s="1"/>
      <c r="I158" s="11"/>
    </row>
    <row r="159" spans="1:9" ht="15.75" customHeight="1" x14ac:dyDescent="0.25">
      <c r="A159" s="18" t="s">
        <v>17</v>
      </c>
      <c r="B159" s="18" t="s">
        <v>295</v>
      </c>
      <c r="C159" s="18" t="s">
        <v>46</v>
      </c>
      <c r="D159" s="3" t="s">
        <v>22</v>
      </c>
      <c r="E159" s="11">
        <v>95.948999999999998</v>
      </c>
      <c r="F159" s="1"/>
      <c r="G159" s="1"/>
      <c r="H159" s="1"/>
      <c r="I159" s="11"/>
    </row>
    <row r="160" spans="1:9" ht="15.75" customHeight="1" x14ac:dyDescent="0.25">
      <c r="A160" s="15" t="s">
        <v>17</v>
      </c>
      <c r="B160" s="18" t="s">
        <v>296</v>
      </c>
      <c r="C160" s="9" t="s">
        <v>43</v>
      </c>
      <c r="D160" s="3" t="s">
        <v>22</v>
      </c>
      <c r="E160" s="11">
        <v>98.965000000000003</v>
      </c>
      <c r="F160" s="1">
        <v>100</v>
      </c>
      <c r="G160" s="1">
        <v>99.5</v>
      </c>
      <c r="H160" s="1">
        <v>99.7</v>
      </c>
      <c r="I160" s="11"/>
    </row>
    <row r="161" spans="1:9" ht="15.75" customHeight="1" x14ac:dyDescent="0.25">
      <c r="A161" s="37" t="s">
        <v>17</v>
      </c>
      <c r="B161" s="23" t="s">
        <v>297</v>
      </c>
      <c r="C161" s="18" t="s">
        <v>46</v>
      </c>
      <c r="D161" s="3" t="s">
        <v>22</v>
      </c>
      <c r="E161" s="11">
        <v>0</v>
      </c>
      <c r="F161" s="1">
        <v>0</v>
      </c>
      <c r="G161" s="1"/>
      <c r="H161" s="1">
        <v>0</v>
      </c>
      <c r="I161" s="11"/>
    </row>
    <row r="162" spans="1:9" ht="15.75" customHeight="1" x14ac:dyDescent="0.25">
      <c r="A162" s="37" t="s">
        <v>44</v>
      </c>
      <c r="B162" s="17" t="s">
        <v>308</v>
      </c>
      <c r="C162" s="18" t="s">
        <v>176</v>
      </c>
      <c r="D162" s="3" t="s">
        <v>22</v>
      </c>
      <c r="E162" s="11">
        <v>86.751999999999995</v>
      </c>
      <c r="F162" s="1">
        <v>100</v>
      </c>
      <c r="G162" s="1">
        <v>98.8</v>
      </c>
      <c r="H162" s="1"/>
      <c r="I162" s="11"/>
    </row>
    <row r="163" spans="1:9" ht="15.75" customHeight="1" x14ac:dyDescent="0.25">
      <c r="A163" s="15" t="s">
        <v>17</v>
      </c>
      <c r="B163" s="23" t="s">
        <v>298</v>
      </c>
      <c r="C163" s="18" t="s">
        <v>146</v>
      </c>
      <c r="D163" s="3" t="s">
        <v>22</v>
      </c>
      <c r="E163" s="11">
        <v>0</v>
      </c>
      <c r="F163" s="1">
        <v>0</v>
      </c>
      <c r="G163" s="1">
        <v>0</v>
      </c>
      <c r="H163" s="1"/>
      <c r="I163" s="11"/>
    </row>
    <row r="164" spans="1:9" ht="15.75" customHeight="1" x14ac:dyDescent="0.25">
      <c r="A164" s="1"/>
      <c r="B164" s="1"/>
      <c r="C164" s="1" t="s">
        <v>63</v>
      </c>
      <c r="D164" s="3" t="s">
        <v>22</v>
      </c>
      <c r="E164" s="11"/>
      <c r="F164" s="1"/>
      <c r="G164" s="1"/>
      <c r="H164" s="1"/>
      <c r="I164" s="11"/>
    </row>
    <row r="165" spans="1:9" ht="15.75" customHeight="1" x14ac:dyDescent="0.25">
      <c r="A165" s="15" t="s">
        <v>170</v>
      </c>
      <c r="B165" s="1"/>
      <c r="C165" s="1" t="s">
        <v>63</v>
      </c>
      <c r="D165" s="3" t="s">
        <v>22</v>
      </c>
      <c r="E165" s="90"/>
      <c r="F165" s="1"/>
      <c r="G165" s="1"/>
      <c r="H165" s="1"/>
      <c r="I165" s="11"/>
    </row>
    <row r="166" spans="1:9" ht="15.75" customHeight="1" x14ac:dyDescent="0.25">
      <c r="A166" s="1"/>
      <c r="B166" s="1"/>
      <c r="C166" s="1" t="s">
        <v>110</v>
      </c>
      <c r="D166" s="3" t="s">
        <v>22</v>
      </c>
      <c r="E166" s="90"/>
      <c r="F166" s="1"/>
      <c r="G166" s="1"/>
      <c r="H166" s="1"/>
      <c r="I166" s="11"/>
    </row>
    <row r="167" spans="1:9" ht="15.75" customHeight="1" x14ac:dyDescent="0.25">
      <c r="A167" s="1"/>
      <c r="B167" s="1"/>
      <c r="C167" s="18" t="s">
        <v>46</v>
      </c>
      <c r="D167" s="3" t="s">
        <v>22</v>
      </c>
      <c r="E167" s="90"/>
      <c r="F167" s="1"/>
      <c r="G167" s="1"/>
      <c r="H167" s="1"/>
      <c r="I167" s="11"/>
    </row>
    <row r="168" spans="1:9" ht="15.75" customHeight="1" x14ac:dyDescent="0.25">
      <c r="A168" s="1"/>
      <c r="B168" s="1"/>
      <c r="C168" s="1" t="s">
        <v>209</v>
      </c>
      <c r="D168" s="3" t="s">
        <v>22</v>
      </c>
      <c r="E168" s="91"/>
      <c r="F168" s="1"/>
      <c r="G168" s="1"/>
      <c r="H168" s="1"/>
      <c r="I168" s="11"/>
    </row>
    <row r="169" spans="1:9" ht="15.75" customHeight="1" x14ac:dyDescent="0.25">
      <c r="A169" s="15" t="s">
        <v>17</v>
      </c>
      <c r="B169" s="1"/>
      <c r="C169" s="18" t="s">
        <v>75</v>
      </c>
      <c r="D169" s="3" t="s">
        <v>22</v>
      </c>
      <c r="E169" s="90"/>
      <c r="F169" s="1"/>
      <c r="G169" s="1"/>
      <c r="H169" s="1"/>
      <c r="I169" s="11"/>
    </row>
    <row r="170" spans="1:9" ht="15.75" customHeight="1" x14ac:dyDescent="0.25"/>
    <row r="171" spans="1:9" ht="15.75" customHeight="1" x14ac:dyDescent="0.25"/>
    <row r="172" spans="1:9" ht="15.75" customHeight="1" x14ac:dyDescent="0.25"/>
    <row r="173" spans="1:9" ht="15.75" customHeight="1" x14ac:dyDescent="0.25"/>
    <row r="174" spans="1:9" ht="15.75" customHeight="1" x14ac:dyDescent="0.25"/>
    <row r="175" spans="1:9" ht="15.75" customHeight="1" x14ac:dyDescent="0.25"/>
    <row r="176" spans="1:9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6RDCYoVPqv4Zj8hBnrp/vyBXsX97UjNGQJq5Xj9qN5kHNmAiCw0w4P51xyJ+OMNc9krxj+dFmEbBUrMg7asSLw==" saltValue="R5dxTetS8lNA9HbDO6+0ig==" spinCount="100000" sheet="1" objects="1" scenarios="1"/>
  <mergeCells count="4">
    <mergeCell ref="K2:M2"/>
    <mergeCell ref="O2:Q2"/>
    <mergeCell ref="K17:M17"/>
    <mergeCell ref="O17:Q17"/>
  </mergeCells>
  <conditionalFormatting sqref="E2:F169">
    <cfRule type="expression" dxfId="56" priority="1">
      <formula>LEN(TRIM(E2))=0</formula>
    </cfRule>
  </conditionalFormatting>
  <conditionalFormatting sqref="E2:F169">
    <cfRule type="cellIs" dxfId="55" priority="2" operator="between">
      <formula>50.9</formula>
      <formula>0</formula>
    </cfRule>
  </conditionalFormatting>
  <conditionalFormatting sqref="E2:F169">
    <cfRule type="cellIs" dxfId="54" priority="3" operator="greaterThanOrEqual">
      <formula>90</formula>
    </cfRule>
  </conditionalFormatting>
  <conditionalFormatting sqref="H2:H169">
    <cfRule type="expression" dxfId="53" priority="4">
      <formula>LEN(TRIM(H2))=0</formula>
    </cfRule>
  </conditionalFormatting>
  <conditionalFormatting sqref="H2:H169">
    <cfRule type="cellIs" dxfId="52" priority="5" operator="between">
      <formula>50.9</formula>
      <formula>0</formula>
    </cfRule>
  </conditionalFormatting>
  <conditionalFormatting sqref="H2:H169">
    <cfRule type="cellIs" dxfId="51" priority="6" operator="greaterThanOrEqual">
      <formula>90</formula>
    </cfRule>
  </conditionalFormatting>
  <conditionalFormatting sqref="E62">
    <cfRule type="expression" dxfId="50" priority="7">
      <formula>LEN(TRIM(E62))=0</formula>
    </cfRule>
  </conditionalFormatting>
  <conditionalFormatting sqref="E62">
    <cfRule type="cellIs" dxfId="49" priority="8" operator="between">
      <formula>50.9</formula>
      <formula>0</formula>
    </cfRule>
  </conditionalFormatting>
  <conditionalFormatting sqref="E62">
    <cfRule type="cellIs" dxfId="48" priority="9" operator="greaterThanOrEqual">
      <formula>90</formula>
    </cfRule>
  </conditionalFormatting>
  <conditionalFormatting sqref="E70:E71">
    <cfRule type="expression" dxfId="47" priority="10">
      <formula>LEN(TRIM(E70))=0</formula>
    </cfRule>
  </conditionalFormatting>
  <conditionalFormatting sqref="E70:E71">
    <cfRule type="cellIs" dxfId="46" priority="11" operator="between">
      <formula>50.9</formula>
      <formula>0</formula>
    </cfRule>
  </conditionalFormatting>
  <conditionalFormatting sqref="E70:E71">
    <cfRule type="cellIs" dxfId="45" priority="12" operator="greaterThanOrEqual">
      <formula>90</formula>
    </cfRule>
  </conditionalFormatting>
  <conditionalFormatting sqref="E163">
    <cfRule type="expression" dxfId="44" priority="13">
      <formula>LEN(TRIM(E163))=0</formula>
    </cfRule>
  </conditionalFormatting>
  <conditionalFormatting sqref="E163">
    <cfRule type="cellIs" dxfId="43" priority="14" operator="between">
      <formula>50.9</formula>
      <formula>0</formula>
    </cfRule>
  </conditionalFormatting>
  <conditionalFormatting sqref="E163">
    <cfRule type="cellIs" dxfId="42" priority="15" operator="greaterThanOrEqual">
      <formula>90</formula>
    </cfRule>
  </conditionalFormatting>
  <conditionalFormatting sqref="E168:E169">
    <cfRule type="expression" dxfId="41" priority="16">
      <formula>LEN(TRIM(E168))=0</formula>
    </cfRule>
  </conditionalFormatting>
  <conditionalFormatting sqref="E168:E169">
    <cfRule type="cellIs" dxfId="40" priority="17" operator="between">
      <formula>50.9</formula>
      <formula>0</formula>
    </cfRule>
  </conditionalFormatting>
  <conditionalFormatting sqref="E168:E169">
    <cfRule type="cellIs" dxfId="39" priority="18" operator="greaterThanOrEqual">
      <formula>90</formula>
    </cfRule>
  </conditionalFormatting>
  <conditionalFormatting sqref="H169">
    <cfRule type="expression" dxfId="38" priority="19">
      <formula>LEN(TRIM(H169))=0</formula>
    </cfRule>
  </conditionalFormatting>
  <conditionalFormatting sqref="H169">
    <cfRule type="cellIs" dxfId="37" priority="20" operator="between">
      <formula>50.9</formula>
      <formula>0</formula>
    </cfRule>
  </conditionalFormatting>
  <conditionalFormatting sqref="H169">
    <cfRule type="cellIs" dxfId="36" priority="21" operator="greaterThanOrEqual">
      <formula>90</formula>
    </cfRule>
  </conditionalFormatting>
  <conditionalFormatting sqref="G2:G169">
    <cfRule type="expression" dxfId="35" priority="22">
      <formula>LEN(TRIM(G2))=0</formula>
    </cfRule>
  </conditionalFormatting>
  <conditionalFormatting sqref="G2:G169">
    <cfRule type="cellIs" dxfId="34" priority="23" operator="between">
      <formula>50.9</formula>
      <formula>0</formula>
    </cfRule>
  </conditionalFormatting>
  <conditionalFormatting sqref="G2:G169">
    <cfRule type="cellIs" dxfId="33" priority="24" operator="greaterThanOrEqual">
      <formula>90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/>
  </sheetViews>
  <sheetFormatPr defaultColWidth="14.42578125" defaultRowHeight="15" customHeight="1" x14ac:dyDescent="0.25"/>
  <cols>
    <col min="1" max="3" width="8.7109375" customWidth="1"/>
    <col min="4" max="4" width="17.5703125" customWidth="1"/>
    <col min="5" max="26" width="8.7109375" customWidth="1"/>
  </cols>
  <sheetData>
    <row r="1" spans="1:24" ht="102" thickBot="1" x14ac:dyDescent="0.3">
      <c r="A1" s="2" t="s">
        <v>0</v>
      </c>
      <c r="B1" s="2" t="s">
        <v>2</v>
      </c>
      <c r="C1" s="2" t="s">
        <v>3</v>
      </c>
      <c r="D1" s="3" t="s">
        <v>4</v>
      </c>
      <c r="E1" s="4" t="s">
        <v>5</v>
      </c>
      <c r="F1" s="5" t="s">
        <v>6</v>
      </c>
      <c r="G1" s="4" t="s">
        <v>7</v>
      </c>
      <c r="H1" s="6" t="s">
        <v>8</v>
      </c>
      <c r="I1" s="8" t="s">
        <v>12</v>
      </c>
    </row>
    <row r="2" spans="1:24" ht="15.75" thickBot="1" x14ac:dyDescent="0.3">
      <c r="A2" s="9" t="s">
        <v>17</v>
      </c>
      <c r="B2" s="10" t="s">
        <v>20</v>
      </c>
      <c r="C2" s="9" t="s">
        <v>21</v>
      </c>
      <c r="D2" s="3" t="s">
        <v>22</v>
      </c>
      <c r="E2" s="11"/>
      <c r="F2" s="1">
        <v>99.5</v>
      </c>
      <c r="G2" s="12">
        <v>99.2</v>
      </c>
      <c r="H2" s="1">
        <v>99.5</v>
      </c>
      <c r="I2" s="11"/>
      <c r="J2" s="105" t="s">
        <v>11</v>
      </c>
      <c r="K2" s="106"/>
      <c r="L2" s="107"/>
      <c r="N2" s="105" t="s">
        <v>13</v>
      </c>
      <c r="O2" s="106"/>
      <c r="P2" s="107"/>
      <c r="S2" s="14" t="s">
        <v>23</v>
      </c>
      <c r="T2" s="26" t="s">
        <v>24</v>
      </c>
      <c r="U2" s="27" t="s">
        <v>32</v>
      </c>
      <c r="V2" s="27" t="s">
        <v>33</v>
      </c>
      <c r="W2" s="26" t="s">
        <v>34</v>
      </c>
      <c r="X2" s="29" t="s">
        <v>35</v>
      </c>
    </row>
    <row r="3" spans="1:24" ht="15.75" thickBot="1" x14ac:dyDescent="0.3">
      <c r="A3" s="15" t="s">
        <v>17</v>
      </c>
      <c r="B3" s="17" t="s">
        <v>25</v>
      </c>
      <c r="C3" s="18" t="s">
        <v>26</v>
      </c>
      <c r="D3" s="3" t="s">
        <v>22</v>
      </c>
      <c r="E3" s="11">
        <v>0</v>
      </c>
      <c r="F3" s="1">
        <v>0</v>
      </c>
      <c r="G3" s="12">
        <v>0</v>
      </c>
      <c r="H3" s="1">
        <v>0</v>
      </c>
      <c r="I3" s="11"/>
      <c r="J3" s="19" t="s">
        <v>27</v>
      </c>
      <c r="K3" s="20" t="s">
        <v>28</v>
      </c>
      <c r="L3" s="21" t="s">
        <v>29</v>
      </c>
      <c r="N3" s="19" t="s">
        <v>27</v>
      </c>
      <c r="O3" s="20" t="s">
        <v>28</v>
      </c>
      <c r="P3" s="21" t="s">
        <v>29</v>
      </c>
      <c r="S3" s="31" t="s">
        <v>11</v>
      </c>
      <c r="T3" s="35">
        <f>SUM(K12:K13)</f>
        <v>47</v>
      </c>
      <c r="U3" s="35">
        <f>SUM(K8:K11)</f>
        <v>8</v>
      </c>
      <c r="V3" s="38">
        <f>SUM(K4:K7)</f>
        <v>25</v>
      </c>
      <c r="W3" s="38">
        <f>K15</f>
        <v>48</v>
      </c>
      <c r="X3" s="41">
        <f>K16</f>
        <v>128</v>
      </c>
    </row>
    <row r="4" spans="1:24" x14ac:dyDescent="0.25">
      <c r="A4" s="15" t="s">
        <v>17</v>
      </c>
      <c r="B4" s="23" t="s">
        <v>30</v>
      </c>
      <c r="C4" s="1" t="s">
        <v>31</v>
      </c>
      <c r="D4" s="3" t="s">
        <v>22</v>
      </c>
      <c r="E4" s="11"/>
      <c r="F4" s="1">
        <v>98.4</v>
      </c>
      <c r="G4" s="12">
        <v>96.9</v>
      </c>
      <c r="H4" s="1">
        <v>96.8</v>
      </c>
      <c r="I4" s="11"/>
      <c r="J4" s="24">
        <v>10</v>
      </c>
      <c r="K4" s="25">
        <v>23</v>
      </c>
      <c r="L4" s="28">
        <f t="shared" ref="L4:L14" si="0">K4/L$16</f>
        <v>0.28749999999999998</v>
      </c>
      <c r="N4" s="24">
        <v>10</v>
      </c>
      <c r="O4" s="34">
        <v>34</v>
      </c>
      <c r="P4" s="28">
        <f t="shared" ref="P4:P14" si="1">O4/P$16</f>
        <v>0.35051546391752575</v>
      </c>
      <c r="S4" s="31" t="s">
        <v>13</v>
      </c>
      <c r="T4" s="44">
        <f>SUM(O12:O13)</f>
        <v>55</v>
      </c>
      <c r="U4" s="38">
        <f>SUM(O8:O11)</f>
        <v>5</v>
      </c>
      <c r="V4" s="44">
        <f>SUM(O4:O7)</f>
        <v>37</v>
      </c>
      <c r="W4" s="38">
        <f>O15</f>
        <v>31</v>
      </c>
      <c r="X4" s="47">
        <f>O16</f>
        <v>128</v>
      </c>
    </row>
    <row r="5" spans="1:24" x14ac:dyDescent="0.25">
      <c r="A5" s="15" t="s">
        <v>17</v>
      </c>
      <c r="B5" s="18" t="s">
        <v>40</v>
      </c>
      <c r="C5" s="18" t="s">
        <v>26</v>
      </c>
      <c r="D5" s="3" t="s">
        <v>22</v>
      </c>
      <c r="E5" s="11">
        <v>99.066999999999993</v>
      </c>
      <c r="F5" s="1">
        <v>100</v>
      </c>
      <c r="G5" s="12">
        <v>99.5</v>
      </c>
      <c r="H5" s="1">
        <v>97.9</v>
      </c>
      <c r="I5" s="11"/>
      <c r="J5" s="24">
        <v>20</v>
      </c>
      <c r="K5" s="25">
        <v>1</v>
      </c>
      <c r="L5" s="28">
        <f t="shared" si="0"/>
        <v>1.2500000000000001E-2</v>
      </c>
      <c r="N5" s="24">
        <v>20</v>
      </c>
      <c r="O5" s="34">
        <v>1</v>
      </c>
      <c r="P5" s="28">
        <f t="shared" si="1"/>
        <v>1.0309278350515464E-2</v>
      </c>
      <c r="S5" s="31" t="s">
        <v>14</v>
      </c>
      <c r="T5" s="38">
        <f>SUM(K28:K29)</f>
        <v>61</v>
      </c>
      <c r="U5" s="38">
        <f>SUM(K24:K27)</f>
        <v>7</v>
      </c>
      <c r="V5" s="44">
        <f>SUM(K20:K23)</f>
        <v>30</v>
      </c>
      <c r="W5" s="35">
        <f>K31</f>
        <v>30</v>
      </c>
      <c r="X5" s="47">
        <f>K32</f>
        <v>128</v>
      </c>
    </row>
    <row r="6" spans="1:24" ht="15.75" thickBot="1" x14ac:dyDescent="0.3">
      <c r="A6" s="15" t="s">
        <v>17</v>
      </c>
      <c r="B6" s="18" t="s">
        <v>42</v>
      </c>
      <c r="C6" s="18" t="s">
        <v>43</v>
      </c>
      <c r="D6" s="3" t="s">
        <v>22</v>
      </c>
      <c r="E6" s="11"/>
      <c r="F6" s="1"/>
      <c r="G6" s="12">
        <v>91.3</v>
      </c>
      <c r="H6" s="1">
        <v>98.9</v>
      </c>
      <c r="I6" s="11"/>
      <c r="J6" s="24">
        <v>30</v>
      </c>
      <c r="K6" s="25">
        <v>0</v>
      </c>
      <c r="L6" s="28">
        <f t="shared" si="0"/>
        <v>0</v>
      </c>
      <c r="N6" s="24">
        <v>30</v>
      </c>
      <c r="O6" s="34">
        <v>1</v>
      </c>
      <c r="P6" s="28">
        <f t="shared" si="1"/>
        <v>1.0309278350515464E-2</v>
      </c>
      <c r="S6" s="52" t="s">
        <v>15</v>
      </c>
      <c r="T6" s="54">
        <f>SUM(O28:O29)</f>
        <v>55</v>
      </c>
      <c r="U6" s="54">
        <f>SUM(O24:O27)</f>
        <v>7</v>
      </c>
      <c r="V6" s="57">
        <f>SUM(O20:O23)</f>
        <v>33</v>
      </c>
      <c r="W6" s="54">
        <f>O31</f>
        <v>33</v>
      </c>
      <c r="X6" s="59">
        <f>O32</f>
        <v>128</v>
      </c>
    </row>
    <row r="7" spans="1:24" x14ac:dyDescent="0.25">
      <c r="A7" s="15" t="s">
        <v>17</v>
      </c>
      <c r="B7" s="17" t="s">
        <v>48</v>
      </c>
      <c r="C7" s="18" t="s">
        <v>51</v>
      </c>
      <c r="D7" s="3" t="s">
        <v>22</v>
      </c>
      <c r="E7" s="11"/>
      <c r="F7" s="1">
        <v>100</v>
      </c>
      <c r="G7" s="12">
        <v>99.5</v>
      </c>
      <c r="H7" s="1">
        <v>98.2</v>
      </c>
      <c r="I7" s="11"/>
      <c r="J7" s="24">
        <v>40</v>
      </c>
      <c r="K7" s="25">
        <v>1</v>
      </c>
      <c r="L7" s="28">
        <f t="shared" si="0"/>
        <v>1.2500000000000001E-2</v>
      </c>
      <c r="N7" s="24">
        <v>40</v>
      </c>
      <c r="O7" s="34">
        <v>1</v>
      </c>
      <c r="P7" s="28">
        <f t="shared" si="1"/>
        <v>1.0309278350515464E-2</v>
      </c>
    </row>
    <row r="8" spans="1:24" x14ac:dyDescent="0.25">
      <c r="A8" s="15" t="s">
        <v>17</v>
      </c>
      <c r="B8" s="18" t="s">
        <v>53</v>
      </c>
      <c r="C8" s="18" t="s">
        <v>26</v>
      </c>
      <c r="D8" s="3" t="s">
        <v>22</v>
      </c>
      <c r="E8" s="11">
        <v>85.227999999999994</v>
      </c>
      <c r="F8" s="1">
        <v>86.2</v>
      </c>
      <c r="G8" s="12">
        <v>86</v>
      </c>
      <c r="H8" s="1">
        <v>86.2</v>
      </c>
      <c r="I8" s="11"/>
      <c r="J8" s="24">
        <v>50</v>
      </c>
      <c r="K8" s="25">
        <v>1</v>
      </c>
      <c r="L8" s="28">
        <f t="shared" si="0"/>
        <v>1.2500000000000001E-2</v>
      </c>
      <c r="N8" s="24">
        <v>50</v>
      </c>
      <c r="O8" s="34">
        <v>1</v>
      </c>
      <c r="P8" s="28">
        <f t="shared" si="1"/>
        <v>1.0309278350515464E-2</v>
      </c>
    </row>
    <row r="9" spans="1:24" x14ac:dyDescent="0.25">
      <c r="A9" s="15" t="s">
        <v>17</v>
      </c>
      <c r="B9" s="46" t="s">
        <v>55</v>
      </c>
      <c r="C9" s="1" t="s">
        <v>60</v>
      </c>
      <c r="D9" s="3" t="s">
        <v>22</v>
      </c>
      <c r="E9" s="11"/>
      <c r="F9" s="1"/>
      <c r="G9" s="12"/>
      <c r="H9" s="1"/>
      <c r="I9" s="11"/>
      <c r="J9" s="24">
        <v>60</v>
      </c>
      <c r="K9" s="25">
        <v>0</v>
      </c>
      <c r="L9" s="28">
        <f t="shared" si="0"/>
        <v>0</v>
      </c>
      <c r="N9" s="24">
        <v>60</v>
      </c>
      <c r="O9" s="34">
        <v>0</v>
      </c>
      <c r="P9" s="28">
        <f t="shared" si="1"/>
        <v>0</v>
      </c>
    </row>
    <row r="10" spans="1:24" x14ac:dyDescent="0.25">
      <c r="A10" s="18" t="s">
        <v>17</v>
      </c>
      <c r="B10" s="1" t="s">
        <v>62</v>
      </c>
      <c r="C10" s="1" t="s">
        <v>63</v>
      </c>
      <c r="D10" s="3" t="s">
        <v>22</v>
      </c>
      <c r="E10" s="11"/>
      <c r="F10" s="1"/>
      <c r="G10" s="12"/>
      <c r="H10" s="1">
        <v>99.5</v>
      </c>
      <c r="I10" s="11"/>
      <c r="J10" s="24">
        <v>70</v>
      </c>
      <c r="K10" s="25">
        <v>4</v>
      </c>
      <c r="L10" s="28">
        <f t="shared" si="0"/>
        <v>0.05</v>
      </c>
      <c r="N10" s="24">
        <v>70</v>
      </c>
      <c r="O10" s="34">
        <v>4</v>
      </c>
      <c r="P10" s="28">
        <f t="shared" si="1"/>
        <v>4.1237113402061855E-2</v>
      </c>
    </row>
    <row r="11" spans="1:24" x14ac:dyDescent="0.25">
      <c r="A11" s="15" t="s">
        <v>17</v>
      </c>
      <c r="B11" s="1" t="s">
        <v>66</v>
      </c>
      <c r="C11" s="1" t="s">
        <v>26</v>
      </c>
      <c r="D11" s="3" t="s">
        <v>22</v>
      </c>
      <c r="E11" s="11">
        <v>89.789000000000001</v>
      </c>
      <c r="F11" s="1">
        <v>89.9</v>
      </c>
      <c r="G11" s="12">
        <v>85.1</v>
      </c>
      <c r="H11" s="1">
        <v>90</v>
      </c>
      <c r="I11" s="11"/>
      <c r="J11" s="24">
        <v>80</v>
      </c>
      <c r="K11" s="25">
        <v>3</v>
      </c>
      <c r="L11" s="28">
        <f t="shared" si="0"/>
        <v>3.7499999999999999E-2</v>
      </c>
      <c r="N11" s="24">
        <v>80</v>
      </c>
      <c r="O11" s="34">
        <v>0</v>
      </c>
      <c r="P11" s="28">
        <f t="shared" si="1"/>
        <v>0</v>
      </c>
    </row>
    <row r="12" spans="1:24" x14ac:dyDescent="0.25">
      <c r="A12" s="15" t="s">
        <v>17</v>
      </c>
      <c r="B12" s="49" t="s">
        <v>68</v>
      </c>
      <c r="C12" s="18" t="s">
        <v>26</v>
      </c>
      <c r="D12" s="3" t="s">
        <v>22</v>
      </c>
      <c r="E12" s="11"/>
      <c r="F12" s="1"/>
      <c r="G12" s="12"/>
      <c r="H12" s="1"/>
      <c r="I12" s="11"/>
      <c r="J12" s="24">
        <v>90</v>
      </c>
      <c r="K12" s="25">
        <v>7</v>
      </c>
      <c r="L12" s="28">
        <f t="shared" si="0"/>
        <v>8.7499999999999994E-2</v>
      </c>
      <c r="N12" s="24">
        <v>90</v>
      </c>
      <c r="O12" s="34">
        <v>4</v>
      </c>
      <c r="P12" s="28">
        <f t="shared" si="1"/>
        <v>4.1237113402061855E-2</v>
      </c>
    </row>
    <row r="13" spans="1:24" x14ac:dyDescent="0.25">
      <c r="A13" s="18" t="s">
        <v>17</v>
      </c>
      <c r="B13" s="18" t="s">
        <v>74</v>
      </c>
      <c r="C13" s="18" t="s">
        <v>75</v>
      </c>
      <c r="D13" s="3" t="s">
        <v>22</v>
      </c>
      <c r="E13" s="11"/>
      <c r="F13" s="1"/>
      <c r="G13" s="12">
        <v>94.3</v>
      </c>
      <c r="H13" s="1"/>
      <c r="I13" s="11"/>
      <c r="J13" s="24">
        <v>100</v>
      </c>
      <c r="K13" s="25">
        <v>40</v>
      </c>
      <c r="L13" s="28">
        <f t="shared" si="0"/>
        <v>0.5</v>
      </c>
      <c r="N13" s="24">
        <v>100</v>
      </c>
      <c r="O13" s="34">
        <v>51</v>
      </c>
      <c r="P13" s="28">
        <f t="shared" si="1"/>
        <v>0.52577319587628868</v>
      </c>
    </row>
    <row r="14" spans="1:24" x14ac:dyDescent="0.25">
      <c r="A14" s="15" t="s">
        <v>17</v>
      </c>
      <c r="B14" s="1" t="s">
        <v>81</v>
      </c>
      <c r="C14" s="1" t="s">
        <v>82</v>
      </c>
      <c r="D14" s="3" t="s">
        <v>22</v>
      </c>
      <c r="E14" s="11"/>
      <c r="F14" s="1">
        <v>0</v>
      </c>
      <c r="G14" s="12"/>
      <c r="H14" s="1">
        <v>0</v>
      </c>
      <c r="I14" s="11"/>
      <c r="J14" s="24" t="s">
        <v>67</v>
      </c>
      <c r="K14" s="25">
        <v>0</v>
      </c>
      <c r="L14" s="28">
        <f t="shared" si="0"/>
        <v>0</v>
      </c>
      <c r="N14" s="24" t="s">
        <v>67</v>
      </c>
      <c r="O14" s="25">
        <v>0</v>
      </c>
      <c r="P14" s="28">
        <f t="shared" si="1"/>
        <v>0</v>
      </c>
    </row>
    <row r="15" spans="1:24" x14ac:dyDescent="0.25">
      <c r="A15" s="15" t="s">
        <v>17</v>
      </c>
      <c r="B15" s="10" t="s">
        <v>85</v>
      </c>
      <c r="C15" s="9" t="s">
        <v>86</v>
      </c>
      <c r="D15" s="3" t="s">
        <v>22</v>
      </c>
      <c r="E15" s="11"/>
      <c r="F15" s="1">
        <v>90.5</v>
      </c>
      <c r="G15" s="12">
        <v>99.5</v>
      </c>
      <c r="H15" s="1">
        <v>99.6</v>
      </c>
      <c r="I15" s="11"/>
      <c r="J15" s="51" t="s">
        <v>71</v>
      </c>
      <c r="K15" s="55">
        <f>COUNTBLANK(E2:E129)</f>
        <v>48</v>
      </c>
      <c r="L15" s="28"/>
      <c r="N15" s="51" t="s">
        <v>71</v>
      </c>
      <c r="O15" s="55">
        <f>COUNTBLANK(F2:F129)</f>
        <v>31</v>
      </c>
      <c r="P15" s="28"/>
    </row>
    <row r="16" spans="1:24" ht="15.75" thickBot="1" x14ac:dyDescent="0.3">
      <c r="A16" s="15" t="s">
        <v>17</v>
      </c>
      <c r="B16" s="18" t="s">
        <v>88</v>
      </c>
      <c r="C16" s="18" t="s">
        <v>51</v>
      </c>
      <c r="D16" s="3" t="s">
        <v>22</v>
      </c>
      <c r="E16" s="11">
        <v>99.046000000000006</v>
      </c>
      <c r="F16" s="1">
        <v>100</v>
      </c>
      <c r="G16" s="12">
        <v>99.7</v>
      </c>
      <c r="H16" s="1">
        <v>98.2</v>
      </c>
      <c r="I16" s="11"/>
      <c r="J16" s="58" t="s">
        <v>35</v>
      </c>
      <c r="K16" s="60">
        <f>SUM(K4:K15)</f>
        <v>128</v>
      </c>
      <c r="L16" s="63">
        <f>+K16-K15</f>
        <v>80</v>
      </c>
      <c r="N16" s="58" t="s">
        <v>35</v>
      </c>
      <c r="O16" s="60">
        <f>SUM(O4:O15)</f>
        <v>128</v>
      </c>
      <c r="P16" s="63">
        <f>+O16-O15</f>
        <v>97</v>
      </c>
    </row>
    <row r="17" spans="1:16" ht="15.75" thickBot="1" x14ac:dyDescent="0.3">
      <c r="A17" s="15" t="s">
        <v>17</v>
      </c>
      <c r="B17" s="23" t="s">
        <v>90</v>
      </c>
      <c r="C17" s="1" t="s">
        <v>46</v>
      </c>
      <c r="D17" s="3" t="s">
        <v>22</v>
      </c>
      <c r="E17" s="11">
        <v>99.091999999999999</v>
      </c>
      <c r="F17" s="1">
        <v>100</v>
      </c>
      <c r="G17" s="12">
        <v>99.7</v>
      </c>
      <c r="H17" s="1"/>
      <c r="I17" s="11"/>
    </row>
    <row r="18" spans="1:16" ht="15.75" thickBot="1" x14ac:dyDescent="0.3">
      <c r="A18" s="15" t="s">
        <v>17</v>
      </c>
      <c r="B18" s="18" t="s">
        <v>91</v>
      </c>
      <c r="C18" s="18" t="s">
        <v>51</v>
      </c>
      <c r="D18" s="3" t="s">
        <v>22</v>
      </c>
      <c r="E18" s="11">
        <v>98.966999999999999</v>
      </c>
      <c r="F18" s="1">
        <v>100</v>
      </c>
      <c r="G18" s="12">
        <v>99.7</v>
      </c>
      <c r="H18" s="1">
        <v>98.2</v>
      </c>
      <c r="I18" s="11"/>
      <c r="J18" s="105" t="s">
        <v>14</v>
      </c>
      <c r="K18" s="106"/>
      <c r="L18" s="107"/>
      <c r="N18" s="105" t="s">
        <v>15</v>
      </c>
      <c r="O18" s="106"/>
      <c r="P18" s="107"/>
    </row>
    <row r="19" spans="1:16" ht="15.75" thickBot="1" x14ac:dyDescent="0.3">
      <c r="A19" s="15" t="s">
        <v>17</v>
      </c>
      <c r="B19" s="9" t="s">
        <v>92</v>
      </c>
      <c r="C19" s="9" t="s">
        <v>21</v>
      </c>
      <c r="D19" s="3" t="s">
        <v>22</v>
      </c>
      <c r="E19" s="11">
        <v>65.974000000000004</v>
      </c>
      <c r="F19" s="1">
        <v>69.3</v>
      </c>
      <c r="G19" s="12">
        <v>66.400000000000006</v>
      </c>
      <c r="H19" s="1">
        <v>67.400000000000006</v>
      </c>
      <c r="I19" s="11"/>
      <c r="J19" s="19" t="s">
        <v>27</v>
      </c>
      <c r="K19" s="20" t="s">
        <v>28</v>
      </c>
      <c r="L19" s="21" t="s">
        <v>29</v>
      </c>
      <c r="N19" s="19" t="s">
        <v>27</v>
      </c>
      <c r="O19" s="20" t="s">
        <v>28</v>
      </c>
      <c r="P19" s="21" t="s">
        <v>29</v>
      </c>
    </row>
    <row r="20" spans="1:16" x14ac:dyDescent="0.25">
      <c r="A20" s="15" t="s">
        <v>17</v>
      </c>
      <c r="B20" s="10" t="s">
        <v>94</v>
      </c>
      <c r="C20" s="1" t="s">
        <v>31</v>
      </c>
      <c r="D20" s="3" t="s">
        <v>22</v>
      </c>
      <c r="E20" s="11">
        <v>0</v>
      </c>
      <c r="F20" s="1">
        <v>0</v>
      </c>
      <c r="G20" s="12">
        <v>0</v>
      </c>
      <c r="H20" s="1"/>
      <c r="I20" s="11"/>
      <c r="J20" s="24">
        <v>10</v>
      </c>
      <c r="K20" s="34">
        <v>27</v>
      </c>
      <c r="L20" s="28">
        <f t="shared" ref="L20:L30" si="2">K20/L$32</f>
        <v>0.27551020408163263</v>
      </c>
      <c r="N20" s="24">
        <v>10</v>
      </c>
      <c r="O20" s="34">
        <v>30</v>
      </c>
      <c r="P20" s="28">
        <f t="shared" ref="P20:P30" si="3">O20/P$32</f>
        <v>0.31578947368421051</v>
      </c>
    </row>
    <row r="21" spans="1:16" ht="15.75" customHeight="1" x14ac:dyDescent="0.25">
      <c r="A21" s="15" t="s">
        <v>17</v>
      </c>
      <c r="B21" s="17" t="s">
        <v>95</v>
      </c>
      <c r="C21" s="18" t="s">
        <v>96</v>
      </c>
      <c r="D21" s="3" t="s">
        <v>22</v>
      </c>
      <c r="E21" s="11"/>
      <c r="F21" s="1">
        <v>23.2</v>
      </c>
      <c r="G21" s="12">
        <v>5.8</v>
      </c>
      <c r="H21" s="1">
        <v>11.5</v>
      </c>
      <c r="I21" s="11"/>
      <c r="J21" s="24">
        <v>20</v>
      </c>
      <c r="K21" s="34">
        <v>1</v>
      </c>
      <c r="L21" s="28">
        <f t="shared" si="2"/>
        <v>1.020408163265306E-2</v>
      </c>
      <c r="N21" s="24">
        <v>20</v>
      </c>
      <c r="O21" s="34">
        <v>1</v>
      </c>
      <c r="P21" s="28">
        <f t="shared" si="3"/>
        <v>1.0526315789473684E-2</v>
      </c>
    </row>
    <row r="22" spans="1:16" ht="15.75" customHeight="1" x14ac:dyDescent="0.25">
      <c r="A22" s="39" t="s">
        <v>17</v>
      </c>
      <c r="B22" s="65" t="s">
        <v>100</v>
      </c>
      <c r="C22" s="1" t="s">
        <v>101</v>
      </c>
      <c r="D22" s="3" t="s">
        <v>22</v>
      </c>
      <c r="E22" s="11">
        <v>98.721999999999994</v>
      </c>
      <c r="F22" s="1">
        <v>100</v>
      </c>
      <c r="G22" s="12">
        <v>99.4</v>
      </c>
      <c r="H22" s="1"/>
      <c r="I22" s="11"/>
      <c r="J22" s="24">
        <v>30</v>
      </c>
      <c r="K22" s="34">
        <v>0</v>
      </c>
      <c r="L22" s="28">
        <f t="shared" si="2"/>
        <v>0</v>
      </c>
      <c r="N22" s="24">
        <v>30</v>
      </c>
      <c r="O22" s="34">
        <v>0</v>
      </c>
      <c r="P22" s="28">
        <f t="shared" si="3"/>
        <v>0</v>
      </c>
    </row>
    <row r="23" spans="1:16" ht="15.75" customHeight="1" x14ac:dyDescent="0.25">
      <c r="A23" s="15" t="s">
        <v>17</v>
      </c>
      <c r="B23" s="74" t="s">
        <v>102</v>
      </c>
      <c r="C23" s="76" t="s">
        <v>103</v>
      </c>
      <c r="D23" s="3" t="s">
        <v>22</v>
      </c>
      <c r="E23" s="11"/>
      <c r="F23" s="1">
        <v>99.1</v>
      </c>
      <c r="G23" s="12">
        <v>99.1</v>
      </c>
      <c r="H23" s="1">
        <v>99.4</v>
      </c>
      <c r="I23" s="11"/>
      <c r="J23" s="24">
        <v>40</v>
      </c>
      <c r="K23" s="34">
        <v>2</v>
      </c>
      <c r="L23" s="28">
        <f t="shared" si="2"/>
        <v>2.0408163265306121E-2</v>
      </c>
      <c r="N23" s="24">
        <v>40</v>
      </c>
      <c r="O23" s="34">
        <v>2</v>
      </c>
      <c r="P23" s="28">
        <f t="shared" si="3"/>
        <v>2.1052631578947368E-2</v>
      </c>
    </row>
    <row r="24" spans="1:16" ht="15.75" customHeight="1" x14ac:dyDescent="0.25">
      <c r="A24" s="15" t="s">
        <v>17</v>
      </c>
      <c r="B24" s="69" t="s">
        <v>104</v>
      </c>
      <c r="C24" s="1" t="s">
        <v>63</v>
      </c>
      <c r="D24" s="3" t="s">
        <v>22</v>
      </c>
      <c r="E24" s="11"/>
      <c r="F24" s="1">
        <v>0</v>
      </c>
      <c r="G24" s="12">
        <v>99.5</v>
      </c>
      <c r="H24" s="1">
        <v>99.8</v>
      </c>
      <c r="I24" s="11"/>
      <c r="J24" s="24">
        <v>50</v>
      </c>
      <c r="K24" s="34">
        <v>1</v>
      </c>
      <c r="L24" s="28">
        <f t="shared" si="2"/>
        <v>1.020408163265306E-2</v>
      </c>
      <c r="N24" s="24">
        <v>50</v>
      </c>
      <c r="O24" s="34">
        <v>1</v>
      </c>
      <c r="P24" s="28">
        <f t="shared" si="3"/>
        <v>1.0526315789473684E-2</v>
      </c>
    </row>
    <row r="25" spans="1:16" ht="15.75" customHeight="1" x14ac:dyDescent="0.25">
      <c r="A25" s="15" t="s">
        <v>17</v>
      </c>
      <c r="B25" s="23" t="s">
        <v>106</v>
      </c>
      <c r="C25" s="1" t="s">
        <v>107</v>
      </c>
      <c r="D25" s="3" t="s">
        <v>22</v>
      </c>
      <c r="E25" s="11"/>
      <c r="F25" s="1">
        <v>0</v>
      </c>
      <c r="G25" s="12">
        <v>0</v>
      </c>
      <c r="H25" s="1">
        <v>0</v>
      </c>
      <c r="I25" s="11"/>
      <c r="J25" s="24">
        <v>60</v>
      </c>
      <c r="K25" s="34">
        <v>0</v>
      </c>
      <c r="L25" s="28">
        <f t="shared" si="2"/>
        <v>0</v>
      </c>
      <c r="N25" s="24">
        <v>60</v>
      </c>
      <c r="O25" s="34">
        <v>0</v>
      </c>
      <c r="P25" s="28">
        <f t="shared" si="3"/>
        <v>0</v>
      </c>
    </row>
    <row r="26" spans="1:16" ht="15.75" customHeight="1" x14ac:dyDescent="0.25">
      <c r="A26" s="15" t="s">
        <v>17</v>
      </c>
      <c r="B26" s="17" t="s">
        <v>109</v>
      </c>
      <c r="C26" s="18" t="s">
        <v>110</v>
      </c>
      <c r="D26" s="3" t="s">
        <v>22</v>
      </c>
      <c r="E26" s="11"/>
      <c r="F26" s="1">
        <v>98.2</v>
      </c>
      <c r="G26" s="12">
        <v>0</v>
      </c>
      <c r="H26" s="1">
        <v>0</v>
      </c>
      <c r="I26" s="11"/>
      <c r="J26" s="24">
        <v>70</v>
      </c>
      <c r="K26" s="34">
        <v>4</v>
      </c>
      <c r="L26" s="28">
        <f t="shared" si="2"/>
        <v>4.0816326530612242E-2</v>
      </c>
      <c r="N26" s="24">
        <v>70</v>
      </c>
      <c r="O26" s="34">
        <v>3</v>
      </c>
      <c r="P26" s="28">
        <f t="shared" si="3"/>
        <v>3.1578947368421054E-2</v>
      </c>
    </row>
    <row r="27" spans="1:16" ht="15.75" customHeight="1" x14ac:dyDescent="0.25">
      <c r="A27" s="15" t="s">
        <v>17</v>
      </c>
      <c r="B27" s="9" t="s">
        <v>111</v>
      </c>
      <c r="C27" s="9" t="s">
        <v>21</v>
      </c>
      <c r="D27" s="3" t="s">
        <v>22</v>
      </c>
      <c r="E27" s="11">
        <v>99.123999999999995</v>
      </c>
      <c r="F27" s="1">
        <v>99.7</v>
      </c>
      <c r="G27" s="12">
        <v>99.2</v>
      </c>
      <c r="H27" s="1">
        <v>99.7</v>
      </c>
      <c r="I27" s="11"/>
      <c r="J27" s="24">
        <v>80</v>
      </c>
      <c r="K27" s="34">
        <v>2</v>
      </c>
      <c r="L27" s="28">
        <f t="shared" si="2"/>
        <v>2.0408163265306121E-2</v>
      </c>
      <c r="N27" s="24">
        <v>80</v>
      </c>
      <c r="O27" s="34">
        <v>3</v>
      </c>
      <c r="P27" s="28">
        <f t="shared" si="3"/>
        <v>3.1578947368421054E-2</v>
      </c>
    </row>
    <row r="28" spans="1:16" ht="15.75" customHeight="1" x14ac:dyDescent="0.25">
      <c r="A28" s="15" t="s">
        <v>17</v>
      </c>
      <c r="B28" s="17" t="s">
        <v>112</v>
      </c>
      <c r="C28" s="18" t="s">
        <v>26</v>
      </c>
      <c r="D28" s="3" t="s">
        <v>22</v>
      </c>
      <c r="E28" s="11">
        <v>0</v>
      </c>
      <c r="F28" s="1">
        <v>0</v>
      </c>
      <c r="G28" s="12">
        <v>0</v>
      </c>
      <c r="H28" s="1">
        <v>0</v>
      </c>
      <c r="I28" s="11"/>
      <c r="J28" s="24">
        <v>90</v>
      </c>
      <c r="K28" s="34">
        <v>4</v>
      </c>
      <c r="L28" s="28">
        <f t="shared" si="2"/>
        <v>4.0816326530612242E-2</v>
      </c>
      <c r="N28" s="24">
        <v>90</v>
      </c>
      <c r="O28" s="34">
        <v>3</v>
      </c>
      <c r="P28" s="28">
        <f t="shared" si="3"/>
        <v>3.1578947368421054E-2</v>
      </c>
    </row>
    <row r="29" spans="1:16" ht="15.75" customHeight="1" x14ac:dyDescent="0.25">
      <c r="A29" s="15" t="s">
        <v>17</v>
      </c>
      <c r="B29" s="10" t="s">
        <v>115</v>
      </c>
      <c r="C29" s="9" t="s">
        <v>116</v>
      </c>
      <c r="D29" s="3" t="s">
        <v>22</v>
      </c>
      <c r="E29" s="11"/>
      <c r="F29" s="1">
        <v>0</v>
      </c>
      <c r="G29" s="12">
        <v>0</v>
      </c>
      <c r="H29" s="1">
        <v>0</v>
      </c>
      <c r="I29" s="11"/>
      <c r="J29" s="24">
        <v>100</v>
      </c>
      <c r="K29" s="34">
        <v>57</v>
      </c>
      <c r="L29" s="28">
        <f t="shared" si="2"/>
        <v>0.58163265306122447</v>
      </c>
      <c r="N29" s="24">
        <v>100</v>
      </c>
      <c r="O29" s="34">
        <v>52</v>
      </c>
      <c r="P29" s="28">
        <f t="shared" si="3"/>
        <v>0.54736842105263162</v>
      </c>
    </row>
    <row r="30" spans="1:16" ht="15.75" customHeight="1" x14ac:dyDescent="0.25">
      <c r="A30" s="15" t="s">
        <v>17</v>
      </c>
      <c r="B30" s="1" t="s">
        <v>117</v>
      </c>
      <c r="C30" s="1" t="s">
        <v>82</v>
      </c>
      <c r="D30" s="3" t="s">
        <v>22</v>
      </c>
      <c r="E30" s="11"/>
      <c r="F30" s="1">
        <v>0</v>
      </c>
      <c r="G30" s="12"/>
      <c r="H30" s="1">
        <v>0</v>
      </c>
      <c r="I30" s="11"/>
      <c r="J30" s="24" t="s">
        <v>67</v>
      </c>
      <c r="K30" s="25">
        <v>0</v>
      </c>
      <c r="L30" s="28">
        <f t="shared" si="2"/>
        <v>0</v>
      </c>
      <c r="N30" s="24" t="s">
        <v>67</v>
      </c>
      <c r="O30" s="25">
        <v>0</v>
      </c>
      <c r="P30" s="28">
        <f t="shared" si="3"/>
        <v>0</v>
      </c>
    </row>
    <row r="31" spans="1:16" ht="15.75" customHeight="1" x14ac:dyDescent="0.25">
      <c r="A31" s="15" t="s">
        <v>17</v>
      </c>
      <c r="B31" s="17" t="s">
        <v>119</v>
      </c>
      <c r="C31" s="18" t="s">
        <v>26</v>
      </c>
      <c r="D31" s="3" t="s">
        <v>22</v>
      </c>
      <c r="E31" s="11">
        <v>0</v>
      </c>
      <c r="F31" s="1">
        <v>0</v>
      </c>
      <c r="G31" s="12">
        <v>0</v>
      </c>
      <c r="H31" s="1">
        <v>0</v>
      </c>
      <c r="I31" s="11"/>
      <c r="J31" s="51" t="s">
        <v>71</v>
      </c>
      <c r="K31" s="55">
        <f>COUNTBLANK(G2:G129)</f>
        <v>30</v>
      </c>
      <c r="L31" s="28"/>
      <c r="N31" s="51" t="s">
        <v>71</v>
      </c>
      <c r="O31" s="55">
        <f>COUNTBLANK(H2:H129)</f>
        <v>33</v>
      </c>
      <c r="P31" s="28"/>
    </row>
    <row r="32" spans="1:16" ht="15.75" customHeight="1" thickBot="1" x14ac:dyDescent="0.3">
      <c r="A32" s="18" t="s">
        <v>17</v>
      </c>
      <c r="B32" s="18" t="s">
        <v>121</v>
      </c>
      <c r="C32" s="18" t="s">
        <v>122</v>
      </c>
      <c r="D32" s="3" t="s">
        <v>22</v>
      </c>
      <c r="E32" s="11"/>
      <c r="F32" s="1"/>
      <c r="G32" s="12">
        <v>99.4</v>
      </c>
      <c r="H32" s="1"/>
      <c r="I32" s="11"/>
      <c r="J32" s="58" t="s">
        <v>35</v>
      </c>
      <c r="K32" s="60">
        <f>SUM(K20:K31)</f>
        <v>128</v>
      </c>
      <c r="L32" s="63">
        <f>+K32-K31</f>
        <v>98</v>
      </c>
      <c r="N32" s="58" t="s">
        <v>35</v>
      </c>
      <c r="O32" s="60">
        <f>SUM(O20:O31)</f>
        <v>128</v>
      </c>
      <c r="P32" s="63">
        <f>+O32-O31</f>
        <v>95</v>
      </c>
    </row>
    <row r="33" spans="1:9" ht="15.75" customHeight="1" x14ac:dyDescent="0.25">
      <c r="A33" s="15" t="s">
        <v>17</v>
      </c>
      <c r="B33" s="1" t="s">
        <v>123</v>
      </c>
      <c r="C33" s="1" t="s">
        <v>60</v>
      </c>
      <c r="D33" s="3" t="s">
        <v>22</v>
      </c>
      <c r="E33" s="11"/>
      <c r="F33" s="1">
        <v>99.5</v>
      </c>
      <c r="G33" s="12">
        <v>94.4</v>
      </c>
      <c r="H33" s="1"/>
      <c r="I33" s="11"/>
    </row>
    <row r="34" spans="1:9" ht="15.75" customHeight="1" x14ac:dyDescent="0.25">
      <c r="A34" s="15" t="s">
        <v>17</v>
      </c>
      <c r="B34" s="9" t="s">
        <v>124</v>
      </c>
      <c r="C34" s="18" t="s">
        <v>125</v>
      </c>
      <c r="D34" s="3" t="s">
        <v>22</v>
      </c>
      <c r="E34" s="11"/>
      <c r="F34" s="1"/>
      <c r="G34" s="12">
        <v>0</v>
      </c>
      <c r="H34" s="1"/>
      <c r="I34" s="11"/>
    </row>
    <row r="35" spans="1:9" ht="15.75" customHeight="1" x14ac:dyDescent="0.25">
      <c r="A35" s="18" t="s">
        <v>17</v>
      </c>
      <c r="B35" s="1" t="s">
        <v>128</v>
      </c>
      <c r="C35" s="1" t="s">
        <v>63</v>
      </c>
      <c r="D35" s="3" t="s">
        <v>22</v>
      </c>
      <c r="E35" s="11"/>
      <c r="F35" s="1"/>
      <c r="G35" s="12"/>
      <c r="H35" s="1">
        <v>99.9</v>
      </c>
      <c r="I35" s="11"/>
    </row>
    <row r="36" spans="1:9" ht="15.75" customHeight="1" x14ac:dyDescent="0.25">
      <c r="A36" s="15" t="s">
        <v>17</v>
      </c>
      <c r="B36" s="18" t="s">
        <v>129</v>
      </c>
      <c r="C36" s="18" t="s">
        <v>26</v>
      </c>
      <c r="D36" s="3" t="s">
        <v>22</v>
      </c>
      <c r="E36" s="11">
        <v>99.04</v>
      </c>
      <c r="F36" s="1">
        <v>100</v>
      </c>
      <c r="G36" s="12">
        <v>99.6</v>
      </c>
      <c r="H36" s="1">
        <v>99.8</v>
      </c>
      <c r="I36" s="11"/>
    </row>
    <row r="37" spans="1:9" ht="15.75" customHeight="1" x14ac:dyDescent="0.25">
      <c r="A37" s="15" t="s">
        <v>17</v>
      </c>
      <c r="B37" s="10" t="s">
        <v>130</v>
      </c>
      <c r="C37" s="18" t="s">
        <v>26</v>
      </c>
      <c r="D37" s="3" t="s">
        <v>22</v>
      </c>
      <c r="E37" s="11">
        <v>0</v>
      </c>
      <c r="F37" s="1">
        <v>0</v>
      </c>
      <c r="G37" s="73">
        <v>0</v>
      </c>
      <c r="H37" s="1">
        <v>0</v>
      </c>
      <c r="I37" s="11"/>
    </row>
    <row r="38" spans="1:9" ht="15.75" customHeight="1" x14ac:dyDescent="0.25">
      <c r="A38" s="18" t="s">
        <v>17</v>
      </c>
      <c r="B38" s="18" t="s">
        <v>131</v>
      </c>
      <c r="C38" s="18" t="s">
        <v>86</v>
      </c>
      <c r="D38" s="3" t="s">
        <v>22</v>
      </c>
      <c r="E38" s="11"/>
      <c r="F38" s="1">
        <v>0</v>
      </c>
      <c r="G38" s="12"/>
      <c r="H38" s="1">
        <v>0</v>
      </c>
      <c r="I38" s="11"/>
    </row>
    <row r="39" spans="1:9" ht="15.75" customHeight="1" x14ac:dyDescent="0.25">
      <c r="A39" s="15" t="s">
        <v>17</v>
      </c>
      <c r="B39" s="10" t="s">
        <v>132</v>
      </c>
      <c r="C39" s="9" t="s">
        <v>86</v>
      </c>
      <c r="D39" s="3" t="s">
        <v>22</v>
      </c>
      <c r="E39" s="11">
        <v>0</v>
      </c>
      <c r="F39" s="1">
        <v>0</v>
      </c>
      <c r="G39" s="12">
        <v>0</v>
      </c>
      <c r="H39" s="1">
        <v>0</v>
      </c>
      <c r="I39" s="11"/>
    </row>
    <row r="40" spans="1:9" ht="15.75" customHeight="1" x14ac:dyDescent="0.25">
      <c r="A40" s="15" t="s">
        <v>17</v>
      </c>
      <c r="B40" s="18" t="s">
        <v>133</v>
      </c>
      <c r="C40" s="18" t="s">
        <v>21</v>
      </c>
      <c r="D40" s="3" t="s">
        <v>22</v>
      </c>
      <c r="E40" s="11">
        <v>98.96</v>
      </c>
      <c r="F40" s="1">
        <v>99.8</v>
      </c>
      <c r="G40" s="12">
        <v>99.5</v>
      </c>
      <c r="H40" s="1">
        <v>99.8</v>
      </c>
      <c r="I40" s="11"/>
    </row>
    <row r="41" spans="1:9" ht="15.75" customHeight="1" x14ac:dyDescent="0.25">
      <c r="A41" s="15" t="s">
        <v>17</v>
      </c>
      <c r="B41" s="23" t="s">
        <v>135</v>
      </c>
      <c r="C41" s="9" t="s">
        <v>43</v>
      </c>
      <c r="D41" s="3" t="s">
        <v>22</v>
      </c>
      <c r="E41" s="11"/>
      <c r="F41" s="1">
        <v>0</v>
      </c>
      <c r="G41" s="12">
        <v>1.3</v>
      </c>
      <c r="H41" s="1">
        <v>1.4</v>
      </c>
      <c r="I41" s="11"/>
    </row>
    <row r="42" spans="1:9" ht="15.75" customHeight="1" x14ac:dyDescent="0.25">
      <c r="A42" s="15" t="s">
        <v>17</v>
      </c>
      <c r="B42" s="18" t="s">
        <v>136</v>
      </c>
      <c r="C42" s="18" t="s">
        <v>21</v>
      </c>
      <c r="D42" s="3" t="s">
        <v>22</v>
      </c>
      <c r="E42" s="11">
        <v>99.048000000000002</v>
      </c>
      <c r="F42" s="1">
        <v>99.9</v>
      </c>
      <c r="G42" s="12">
        <v>99.6</v>
      </c>
      <c r="H42" s="1">
        <v>99.7</v>
      </c>
      <c r="I42" s="11"/>
    </row>
    <row r="43" spans="1:9" ht="15.75" customHeight="1" x14ac:dyDescent="0.25">
      <c r="A43" s="18" t="s">
        <v>17</v>
      </c>
      <c r="B43" s="1" t="s">
        <v>137</v>
      </c>
      <c r="C43" s="18" t="s">
        <v>43</v>
      </c>
      <c r="D43" s="3" t="s">
        <v>22</v>
      </c>
      <c r="E43" s="11"/>
      <c r="F43" s="1"/>
      <c r="G43" s="12">
        <v>91.3</v>
      </c>
      <c r="H43" s="1">
        <v>98.7</v>
      </c>
      <c r="I43" s="11"/>
    </row>
    <row r="44" spans="1:9" ht="15.75" customHeight="1" x14ac:dyDescent="0.25">
      <c r="A44" s="15" t="s">
        <v>17</v>
      </c>
      <c r="B44" s="1" t="s">
        <v>144</v>
      </c>
      <c r="C44" s="1" t="s">
        <v>31</v>
      </c>
      <c r="D44" s="3" t="s">
        <v>22</v>
      </c>
      <c r="E44" s="11">
        <v>98.971000000000004</v>
      </c>
      <c r="F44" s="1">
        <v>99.9</v>
      </c>
      <c r="G44" s="12">
        <v>99.3</v>
      </c>
      <c r="H44" s="1">
        <v>98.7</v>
      </c>
      <c r="I44" s="11"/>
    </row>
    <row r="45" spans="1:9" ht="15.75" customHeight="1" x14ac:dyDescent="0.25">
      <c r="A45" s="15" t="s">
        <v>17</v>
      </c>
      <c r="B45" s="18" t="s">
        <v>145</v>
      </c>
      <c r="C45" s="18" t="s">
        <v>146</v>
      </c>
      <c r="D45" s="3" t="s">
        <v>22</v>
      </c>
      <c r="E45" s="11">
        <v>96.304000000000002</v>
      </c>
      <c r="F45" s="1">
        <v>100</v>
      </c>
      <c r="G45" s="12">
        <v>96.9</v>
      </c>
      <c r="H45" s="1">
        <v>97.8</v>
      </c>
      <c r="I45" s="11"/>
    </row>
    <row r="46" spans="1:9" ht="15.75" customHeight="1" x14ac:dyDescent="0.25">
      <c r="A46" s="18" t="s">
        <v>17</v>
      </c>
      <c r="B46" s="1" t="s">
        <v>147</v>
      </c>
      <c r="C46" s="1" t="s">
        <v>63</v>
      </c>
      <c r="D46" s="3" t="s">
        <v>22</v>
      </c>
      <c r="E46" s="11">
        <v>98.754999999999995</v>
      </c>
      <c r="F46" s="1"/>
      <c r="G46" s="12"/>
      <c r="H46" s="1"/>
      <c r="I46" s="11"/>
    </row>
    <row r="47" spans="1:9" ht="15.75" customHeight="1" x14ac:dyDescent="0.25">
      <c r="A47" s="15" t="s">
        <v>17</v>
      </c>
      <c r="B47" s="18" t="s">
        <v>148</v>
      </c>
      <c r="C47" s="18" t="s">
        <v>110</v>
      </c>
      <c r="D47" s="3" t="s">
        <v>22</v>
      </c>
      <c r="E47" s="11">
        <v>0</v>
      </c>
      <c r="F47" s="1">
        <v>98.3</v>
      </c>
      <c r="G47" s="12">
        <v>0</v>
      </c>
      <c r="H47" s="1">
        <v>0</v>
      </c>
      <c r="I47" s="11"/>
    </row>
    <row r="48" spans="1:9" ht="15.75" customHeight="1" x14ac:dyDescent="0.25">
      <c r="A48" s="18" t="s">
        <v>17</v>
      </c>
      <c r="B48" s="1" t="s">
        <v>150</v>
      </c>
      <c r="C48" s="18" t="s">
        <v>43</v>
      </c>
      <c r="D48" s="3" t="s">
        <v>22</v>
      </c>
      <c r="E48" s="11"/>
      <c r="F48" s="1"/>
      <c r="G48" s="12">
        <v>91.4</v>
      </c>
      <c r="H48" s="1">
        <v>98.1</v>
      </c>
      <c r="I48" s="11"/>
    </row>
    <row r="49" spans="1:9" ht="15.75" customHeight="1" x14ac:dyDescent="0.25">
      <c r="A49" s="18" t="s">
        <v>17</v>
      </c>
      <c r="B49" s="18" t="s">
        <v>151</v>
      </c>
      <c r="C49" s="18" t="s">
        <v>26</v>
      </c>
      <c r="D49" s="3" t="s">
        <v>22</v>
      </c>
      <c r="E49" s="11">
        <v>74.823999999999998</v>
      </c>
      <c r="F49" s="1">
        <v>99.8</v>
      </c>
      <c r="G49" s="12">
        <v>75.5</v>
      </c>
      <c r="H49" s="1">
        <v>75.7</v>
      </c>
      <c r="I49" s="11"/>
    </row>
    <row r="50" spans="1:9" ht="15.75" customHeight="1" x14ac:dyDescent="0.25">
      <c r="A50" s="18" t="s">
        <v>17</v>
      </c>
      <c r="B50" s="18" t="s">
        <v>152</v>
      </c>
      <c r="C50" s="18" t="s">
        <v>75</v>
      </c>
      <c r="D50" s="3" t="s">
        <v>22</v>
      </c>
      <c r="E50" s="11">
        <v>93.176000000000002</v>
      </c>
      <c r="F50" s="1"/>
      <c r="G50" s="12">
        <v>94.1</v>
      </c>
      <c r="H50" s="1"/>
      <c r="I50" s="11"/>
    </row>
    <row r="51" spans="1:9" ht="15.75" customHeight="1" x14ac:dyDescent="0.25">
      <c r="A51" s="15" t="s">
        <v>17</v>
      </c>
      <c r="B51" s="18" t="s">
        <v>154</v>
      </c>
      <c r="C51" s="18" t="s">
        <v>51</v>
      </c>
      <c r="D51" s="3" t="s">
        <v>22</v>
      </c>
      <c r="E51" s="11">
        <v>96.671000000000006</v>
      </c>
      <c r="F51" s="1">
        <v>100</v>
      </c>
      <c r="G51" s="12">
        <v>99.7</v>
      </c>
      <c r="H51" s="1">
        <v>98.2</v>
      </c>
      <c r="I51" s="11"/>
    </row>
    <row r="52" spans="1:9" ht="15.75" customHeight="1" x14ac:dyDescent="0.25">
      <c r="A52" s="15" t="s">
        <v>17</v>
      </c>
      <c r="B52" s="18" t="s">
        <v>156</v>
      </c>
      <c r="C52" s="18" t="s">
        <v>51</v>
      </c>
      <c r="D52" s="3" t="s">
        <v>22</v>
      </c>
      <c r="E52" s="11">
        <v>98.19</v>
      </c>
      <c r="F52" s="1">
        <v>100</v>
      </c>
      <c r="G52" s="12">
        <v>99.5</v>
      </c>
      <c r="H52" s="1">
        <v>98.1</v>
      </c>
      <c r="I52" s="11"/>
    </row>
    <row r="53" spans="1:9" ht="15.75" customHeight="1" x14ac:dyDescent="0.25">
      <c r="A53" s="15" t="s">
        <v>17</v>
      </c>
      <c r="B53" s="18" t="s">
        <v>157</v>
      </c>
      <c r="C53" s="18" t="s">
        <v>51</v>
      </c>
      <c r="D53" s="3" t="s">
        <v>22</v>
      </c>
      <c r="E53" s="11">
        <v>96.671000000000006</v>
      </c>
      <c r="F53" s="1">
        <v>100</v>
      </c>
      <c r="G53" s="12">
        <v>98.3</v>
      </c>
      <c r="H53" s="1">
        <v>98</v>
      </c>
      <c r="I53" s="11"/>
    </row>
    <row r="54" spans="1:9" ht="15.75" customHeight="1" x14ac:dyDescent="0.25">
      <c r="A54" s="15" t="s">
        <v>17</v>
      </c>
      <c r="B54" s="9" t="s">
        <v>158</v>
      </c>
      <c r="C54" s="18" t="s">
        <v>26</v>
      </c>
      <c r="D54" s="3" t="s">
        <v>22</v>
      </c>
      <c r="E54" s="11"/>
      <c r="F54" s="1">
        <v>0</v>
      </c>
      <c r="G54" s="12"/>
      <c r="H54" s="1"/>
      <c r="I54" s="11"/>
    </row>
    <row r="55" spans="1:9" ht="15.75" customHeight="1" x14ac:dyDescent="0.25">
      <c r="A55" s="15" t="s">
        <v>17</v>
      </c>
      <c r="B55" s="10" t="s">
        <v>160</v>
      </c>
      <c r="C55" s="9" t="s">
        <v>161</v>
      </c>
      <c r="D55" s="3" t="s">
        <v>22</v>
      </c>
      <c r="E55" s="11"/>
      <c r="F55" s="1">
        <v>99</v>
      </c>
      <c r="G55" s="12">
        <v>0</v>
      </c>
      <c r="H55" s="1">
        <v>98.6</v>
      </c>
      <c r="I55" s="11"/>
    </row>
    <row r="56" spans="1:9" ht="15.75" customHeight="1" x14ac:dyDescent="0.25">
      <c r="A56" s="15" t="s">
        <v>17</v>
      </c>
      <c r="B56" s="18" t="s">
        <v>163</v>
      </c>
      <c r="C56" s="18" t="s">
        <v>146</v>
      </c>
      <c r="D56" s="3" t="s">
        <v>22</v>
      </c>
      <c r="E56" s="11">
        <v>99.040999999999997</v>
      </c>
      <c r="F56" s="1">
        <v>100</v>
      </c>
      <c r="G56" s="12">
        <v>99.6</v>
      </c>
      <c r="H56" s="1">
        <v>99.8</v>
      </c>
      <c r="I56" s="11"/>
    </row>
    <row r="57" spans="1:9" ht="15.75" customHeight="1" x14ac:dyDescent="0.25">
      <c r="A57" s="15" t="s">
        <v>17</v>
      </c>
      <c r="B57" s="23" t="s">
        <v>164</v>
      </c>
      <c r="C57" s="1" t="s">
        <v>63</v>
      </c>
      <c r="D57" s="3" t="s">
        <v>22</v>
      </c>
      <c r="E57" s="11">
        <v>0</v>
      </c>
      <c r="F57" s="1">
        <v>0</v>
      </c>
      <c r="G57" s="12">
        <v>0</v>
      </c>
      <c r="H57" s="1"/>
      <c r="I57" s="11"/>
    </row>
    <row r="58" spans="1:9" ht="15.75" customHeight="1" x14ac:dyDescent="0.25">
      <c r="A58" s="15" t="s">
        <v>17</v>
      </c>
      <c r="B58" s="23" t="s">
        <v>165</v>
      </c>
      <c r="C58" s="1" t="s">
        <v>107</v>
      </c>
      <c r="D58" s="3" t="s">
        <v>22</v>
      </c>
      <c r="E58" s="11"/>
      <c r="F58" s="1">
        <v>0</v>
      </c>
      <c r="G58" s="12">
        <v>100</v>
      </c>
      <c r="H58" s="1">
        <v>0</v>
      </c>
      <c r="I58" s="11"/>
    </row>
    <row r="59" spans="1:9" ht="15.75" customHeight="1" x14ac:dyDescent="0.25">
      <c r="A59" s="15" t="s">
        <v>17</v>
      </c>
      <c r="B59" s="18" t="s">
        <v>172</v>
      </c>
      <c r="C59" s="1" t="s">
        <v>65</v>
      </c>
      <c r="D59" s="3" t="s">
        <v>22</v>
      </c>
      <c r="E59" s="83">
        <v>83.825000000000003</v>
      </c>
      <c r="F59" s="1">
        <v>84.7</v>
      </c>
      <c r="G59" s="12">
        <v>84.3</v>
      </c>
      <c r="H59" s="1">
        <v>84.6</v>
      </c>
      <c r="I59" s="11"/>
    </row>
    <row r="60" spans="1:9" ht="15.75" customHeight="1" x14ac:dyDescent="0.25">
      <c r="A60" s="15" t="s">
        <v>17</v>
      </c>
      <c r="B60" s="1" t="s">
        <v>173</v>
      </c>
      <c r="C60" s="18" t="s">
        <v>26</v>
      </c>
      <c r="D60" s="3" t="s">
        <v>22</v>
      </c>
      <c r="E60" s="11">
        <v>0</v>
      </c>
      <c r="F60" s="1">
        <v>0</v>
      </c>
      <c r="G60" s="12"/>
      <c r="H60" s="1"/>
      <c r="I60" s="11"/>
    </row>
    <row r="61" spans="1:9" ht="15.75" customHeight="1" x14ac:dyDescent="0.25">
      <c r="A61" s="18" t="s">
        <v>17</v>
      </c>
      <c r="B61" s="53" t="s">
        <v>174</v>
      </c>
      <c r="C61" s="18" t="s">
        <v>183</v>
      </c>
      <c r="D61" s="3" t="s">
        <v>22</v>
      </c>
      <c r="E61" s="11"/>
      <c r="F61" s="1"/>
      <c r="G61" s="12"/>
      <c r="H61" s="1"/>
      <c r="I61" s="11"/>
    </row>
    <row r="62" spans="1:9" ht="15.75" customHeight="1" x14ac:dyDescent="0.25">
      <c r="A62" s="15" t="s">
        <v>17</v>
      </c>
      <c r="B62" s="18" t="s">
        <v>178</v>
      </c>
      <c r="C62" s="1" t="s">
        <v>82</v>
      </c>
      <c r="D62" s="3" t="s">
        <v>22</v>
      </c>
      <c r="E62" s="11">
        <v>66.213999999999999</v>
      </c>
      <c r="F62" s="1">
        <v>69.3</v>
      </c>
      <c r="G62" s="12">
        <v>66.599999999999994</v>
      </c>
      <c r="H62" s="1">
        <v>67.400000000000006</v>
      </c>
      <c r="I62" s="11"/>
    </row>
    <row r="63" spans="1:9" ht="15.75" customHeight="1" x14ac:dyDescent="0.25">
      <c r="A63" s="15" t="s">
        <v>17</v>
      </c>
      <c r="B63" s="18" t="s">
        <v>179</v>
      </c>
      <c r="C63" s="18" t="s">
        <v>21</v>
      </c>
      <c r="D63" s="3" t="s">
        <v>22</v>
      </c>
      <c r="E63" s="11">
        <v>0</v>
      </c>
      <c r="F63" s="1">
        <v>0</v>
      </c>
      <c r="G63" s="12"/>
      <c r="H63" s="1"/>
      <c r="I63" s="11"/>
    </row>
    <row r="64" spans="1:9" ht="15.75" customHeight="1" x14ac:dyDescent="0.25">
      <c r="A64" s="15" t="s">
        <v>17</v>
      </c>
      <c r="B64" s="1" t="s">
        <v>180</v>
      </c>
      <c r="C64" s="18" t="s">
        <v>26</v>
      </c>
      <c r="D64" s="3" t="s">
        <v>22</v>
      </c>
      <c r="E64" s="11">
        <v>71.025000000000006</v>
      </c>
      <c r="F64" s="1">
        <v>90.2</v>
      </c>
      <c r="G64" s="12"/>
      <c r="H64" s="1"/>
      <c r="I64" s="11"/>
    </row>
    <row r="65" spans="1:9" ht="15.75" customHeight="1" x14ac:dyDescent="0.25">
      <c r="A65" s="15" t="s">
        <v>17</v>
      </c>
      <c r="B65" s="10" t="s">
        <v>182</v>
      </c>
      <c r="C65" s="1" t="s">
        <v>60</v>
      </c>
      <c r="D65" s="3" t="s">
        <v>22</v>
      </c>
      <c r="E65" s="11"/>
      <c r="F65" s="1">
        <v>0</v>
      </c>
      <c r="G65" s="12">
        <v>0</v>
      </c>
      <c r="H65" s="1">
        <v>0</v>
      </c>
      <c r="I65" s="11"/>
    </row>
    <row r="66" spans="1:9" ht="15.75" customHeight="1" x14ac:dyDescent="0.25">
      <c r="A66" s="15" t="s">
        <v>17</v>
      </c>
      <c r="B66" s="53" t="s">
        <v>184</v>
      </c>
      <c r="C66" s="1" t="s">
        <v>60</v>
      </c>
      <c r="D66" s="3" t="s">
        <v>22</v>
      </c>
      <c r="E66" s="11"/>
      <c r="F66" s="1"/>
      <c r="G66" s="12"/>
      <c r="H66" s="1"/>
      <c r="I66" s="11"/>
    </row>
    <row r="67" spans="1:9" ht="15.75" customHeight="1" x14ac:dyDescent="0.25">
      <c r="A67" s="15" t="s">
        <v>17</v>
      </c>
      <c r="B67" s="18" t="s">
        <v>185</v>
      </c>
      <c r="C67" s="9" t="s">
        <v>86</v>
      </c>
      <c r="D67" s="3" t="s">
        <v>22</v>
      </c>
      <c r="E67" s="11"/>
      <c r="F67" s="1">
        <v>100</v>
      </c>
      <c r="G67" s="12">
        <v>0</v>
      </c>
      <c r="H67" s="1"/>
      <c r="I67" s="11"/>
    </row>
    <row r="68" spans="1:9" ht="15.75" customHeight="1" x14ac:dyDescent="0.25">
      <c r="A68" s="15" t="s">
        <v>17</v>
      </c>
      <c r="B68" s="18" t="s">
        <v>187</v>
      </c>
      <c r="C68" s="18" t="s">
        <v>183</v>
      </c>
      <c r="D68" s="3" t="s">
        <v>22</v>
      </c>
      <c r="E68" s="11">
        <v>71.319999999999993</v>
      </c>
      <c r="F68" s="1">
        <v>100</v>
      </c>
      <c r="G68" s="12">
        <v>97.5</v>
      </c>
      <c r="H68" s="1">
        <v>98.6</v>
      </c>
      <c r="I68" s="11"/>
    </row>
    <row r="69" spans="1:9" ht="15.75" customHeight="1" x14ac:dyDescent="0.25">
      <c r="A69" s="39" t="s">
        <v>17</v>
      </c>
      <c r="B69" s="77" t="s">
        <v>192</v>
      </c>
      <c r="C69" s="18" t="s">
        <v>46</v>
      </c>
      <c r="D69" s="3" t="s">
        <v>22</v>
      </c>
      <c r="E69" s="11">
        <v>98.849000000000004</v>
      </c>
      <c r="F69" s="1">
        <v>100</v>
      </c>
      <c r="G69" s="12">
        <v>99.7</v>
      </c>
      <c r="H69" s="1">
        <v>98.1</v>
      </c>
      <c r="I69" s="11"/>
    </row>
    <row r="70" spans="1:9" ht="15.75" customHeight="1" x14ac:dyDescent="0.25">
      <c r="A70" s="18" t="s">
        <v>17</v>
      </c>
      <c r="B70" s="18" t="s">
        <v>193</v>
      </c>
      <c r="C70" s="18" t="s">
        <v>46</v>
      </c>
      <c r="D70" s="3" t="s">
        <v>22</v>
      </c>
      <c r="E70" s="11"/>
      <c r="F70" s="1"/>
      <c r="G70" s="12"/>
      <c r="H70" s="1">
        <v>99.8</v>
      </c>
      <c r="I70" s="11"/>
    </row>
    <row r="71" spans="1:9" ht="15.75" customHeight="1" x14ac:dyDescent="0.25">
      <c r="A71" s="37" t="s">
        <v>17</v>
      </c>
      <c r="B71" s="23" t="s">
        <v>194</v>
      </c>
      <c r="C71" s="1" t="s">
        <v>101</v>
      </c>
      <c r="D71" s="3" t="s">
        <v>22</v>
      </c>
      <c r="E71" s="11">
        <v>0</v>
      </c>
      <c r="F71" s="1">
        <v>0</v>
      </c>
      <c r="G71" s="12"/>
      <c r="H71" s="1">
        <v>0</v>
      </c>
      <c r="I71" s="11"/>
    </row>
    <row r="72" spans="1:9" ht="15.75" customHeight="1" x14ac:dyDescent="0.25">
      <c r="A72" s="15" t="s">
        <v>17</v>
      </c>
      <c r="B72" s="10" t="s">
        <v>197</v>
      </c>
      <c r="C72" s="1" t="s">
        <v>110</v>
      </c>
      <c r="D72" s="3" t="s">
        <v>22</v>
      </c>
      <c r="E72" s="11">
        <v>0</v>
      </c>
      <c r="F72" s="1">
        <v>0</v>
      </c>
      <c r="G72" s="12">
        <v>0</v>
      </c>
      <c r="H72" s="1">
        <v>0</v>
      </c>
      <c r="I72" s="11"/>
    </row>
    <row r="73" spans="1:9" ht="15.75" customHeight="1" x14ac:dyDescent="0.25">
      <c r="A73" s="15" t="s">
        <v>17</v>
      </c>
      <c r="B73" s="18" t="s">
        <v>198</v>
      </c>
      <c r="C73" s="1" t="s">
        <v>46</v>
      </c>
      <c r="D73" s="3" t="s">
        <v>22</v>
      </c>
      <c r="E73" s="11"/>
      <c r="F73" s="1"/>
      <c r="G73" s="12">
        <v>99.3</v>
      </c>
      <c r="H73" s="1"/>
      <c r="I73" s="11"/>
    </row>
    <row r="74" spans="1:9" ht="15.75" customHeight="1" x14ac:dyDescent="0.25">
      <c r="A74" s="15" t="s">
        <v>17</v>
      </c>
      <c r="B74" s="10" t="s">
        <v>201</v>
      </c>
      <c r="C74" s="18" t="s">
        <v>122</v>
      </c>
      <c r="D74" s="3" t="s">
        <v>22</v>
      </c>
      <c r="E74" s="11">
        <v>67.766999999999996</v>
      </c>
      <c r="F74" s="1"/>
      <c r="G74" s="12">
        <v>69.900000000000006</v>
      </c>
      <c r="H74" s="1">
        <v>0</v>
      </c>
      <c r="I74" s="11"/>
    </row>
    <row r="75" spans="1:9" ht="15.75" customHeight="1" x14ac:dyDescent="0.25">
      <c r="A75" s="15" t="s">
        <v>17</v>
      </c>
      <c r="B75" s="18" t="s">
        <v>202</v>
      </c>
      <c r="C75" s="1" t="s">
        <v>46</v>
      </c>
      <c r="D75" s="3" t="s">
        <v>22</v>
      </c>
      <c r="E75" s="11">
        <v>65.216999999999999</v>
      </c>
      <c r="F75" s="1">
        <v>65.8</v>
      </c>
      <c r="G75" s="12">
        <v>65.400000000000006</v>
      </c>
      <c r="H75" s="1">
        <v>65.7</v>
      </c>
      <c r="I75" s="11"/>
    </row>
    <row r="76" spans="1:9" ht="15.75" customHeight="1" x14ac:dyDescent="0.25">
      <c r="A76" s="18" t="s">
        <v>17</v>
      </c>
      <c r="B76" s="18" t="s">
        <v>203</v>
      </c>
      <c r="C76" s="18" t="s">
        <v>122</v>
      </c>
      <c r="D76" s="3" t="s">
        <v>22</v>
      </c>
      <c r="E76" s="11"/>
      <c r="F76" s="1"/>
      <c r="G76" s="12">
        <v>99.3</v>
      </c>
      <c r="H76" s="1"/>
      <c r="I76" s="11"/>
    </row>
    <row r="77" spans="1:9" ht="15.75" customHeight="1" x14ac:dyDescent="0.25">
      <c r="A77" s="15" t="s">
        <v>17</v>
      </c>
      <c r="B77" s="1" t="s">
        <v>206</v>
      </c>
      <c r="C77" s="18" t="s">
        <v>122</v>
      </c>
      <c r="D77" s="3" t="s">
        <v>22</v>
      </c>
      <c r="E77" s="11"/>
      <c r="F77" s="1">
        <v>0</v>
      </c>
      <c r="G77" s="12"/>
      <c r="H77" s="1"/>
      <c r="I77" s="11"/>
    </row>
    <row r="78" spans="1:9" ht="15.75" customHeight="1" x14ac:dyDescent="0.25">
      <c r="A78" s="15" t="s">
        <v>17</v>
      </c>
      <c r="B78" s="1" t="s">
        <v>208</v>
      </c>
      <c r="C78" s="18" t="s">
        <v>65</v>
      </c>
      <c r="D78" s="3" t="s">
        <v>22</v>
      </c>
      <c r="E78" s="11"/>
      <c r="F78" s="1"/>
      <c r="G78" s="12"/>
      <c r="H78" s="1">
        <v>0</v>
      </c>
      <c r="I78" s="11"/>
    </row>
    <row r="79" spans="1:9" ht="15.75" customHeight="1" x14ac:dyDescent="0.25">
      <c r="A79" s="15" t="s">
        <v>17</v>
      </c>
      <c r="B79" s="9" t="s">
        <v>211</v>
      </c>
      <c r="C79" s="1" t="s">
        <v>209</v>
      </c>
      <c r="D79" s="3" t="s">
        <v>22</v>
      </c>
      <c r="E79" s="11">
        <v>30.443999999999999</v>
      </c>
      <c r="F79" s="1">
        <v>0</v>
      </c>
      <c r="G79" s="12">
        <v>30.8</v>
      </c>
      <c r="H79" s="1">
        <v>31.4</v>
      </c>
      <c r="I79" s="11"/>
    </row>
    <row r="80" spans="1:9" ht="15.75" customHeight="1" x14ac:dyDescent="0.25">
      <c r="A80" s="15" t="s">
        <v>17</v>
      </c>
      <c r="B80" s="9" t="s">
        <v>213</v>
      </c>
      <c r="C80" s="9" t="s">
        <v>212</v>
      </c>
      <c r="D80" s="3" t="s">
        <v>22</v>
      </c>
      <c r="E80" s="11">
        <v>89.262</v>
      </c>
      <c r="F80" s="1">
        <v>90.3</v>
      </c>
      <c r="G80" s="12">
        <v>0</v>
      </c>
      <c r="H80" s="1">
        <v>90.2</v>
      </c>
      <c r="I80" s="11"/>
    </row>
    <row r="81" spans="1:9" ht="15.75" customHeight="1" x14ac:dyDescent="0.25">
      <c r="A81" s="15" t="s">
        <v>17</v>
      </c>
      <c r="B81" s="18" t="s">
        <v>215</v>
      </c>
      <c r="C81" s="18" t="s">
        <v>216</v>
      </c>
      <c r="D81" s="3" t="s">
        <v>22</v>
      </c>
      <c r="E81" s="11"/>
      <c r="F81" s="1">
        <v>0</v>
      </c>
      <c r="G81" s="12"/>
      <c r="H81" s="1"/>
      <c r="I81" s="11"/>
    </row>
    <row r="82" spans="1:9" ht="15.75" customHeight="1" x14ac:dyDescent="0.25">
      <c r="A82" s="15" t="s">
        <v>17</v>
      </c>
      <c r="B82" s="23" t="s">
        <v>217</v>
      </c>
      <c r="C82" s="9" t="s">
        <v>43</v>
      </c>
      <c r="D82" s="3" t="s">
        <v>22</v>
      </c>
      <c r="E82" s="11">
        <v>0</v>
      </c>
      <c r="F82" s="1"/>
      <c r="G82" s="12">
        <v>0</v>
      </c>
      <c r="H82" s="1">
        <v>0</v>
      </c>
      <c r="I82" s="11"/>
    </row>
    <row r="83" spans="1:9" ht="15.75" customHeight="1" x14ac:dyDescent="0.25">
      <c r="A83" s="15" t="s">
        <v>17</v>
      </c>
      <c r="B83" s="17" t="s">
        <v>218</v>
      </c>
      <c r="C83" s="1" t="s">
        <v>31</v>
      </c>
      <c r="D83" s="3" t="s">
        <v>22</v>
      </c>
      <c r="E83" s="11">
        <v>90.858000000000004</v>
      </c>
      <c r="F83" s="1">
        <v>100</v>
      </c>
      <c r="G83" s="12">
        <v>92.3</v>
      </c>
      <c r="H83" s="1"/>
      <c r="I83" s="11"/>
    </row>
    <row r="84" spans="1:9" ht="15.75" customHeight="1" x14ac:dyDescent="0.25">
      <c r="A84" s="15" t="s">
        <v>17</v>
      </c>
      <c r="B84" s="18" t="s">
        <v>219</v>
      </c>
      <c r="C84" s="1" t="s">
        <v>63</v>
      </c>
      <c r="D84" s="3" t="s">
        <v>22</v>
      </c>
      <c r="E84" s="11">
        <v>96.421000000000006</v>
      </c>
      <c r="F84" s="1">
        <v>99.6</v>
      </c>
      <c r="G84" s="12">
        <v>96.7</v>
      </c>
      <c r="H84" s="1">
        <v>97.9</v>
      </c>
      <c r="I84" s="11"/>
    </row>
    <row r="85" spans="1:9" ht="15.75" customHeight="1" x14ac:dyDescent="0.25">
      <c r="A85" s="15" t="s">
        <v>17</v>
      </c>
      <c r="B85" s="1" t="s">
        <v>220</v>
      </c>
      <c r="C85" s="18" t="s">
        <v>146</v>
      </c>
      <c r="D85" s="3" t="s">
        <v>22</v>
      </c>
      <c r="E85" s="11">
        <v>98.58</v>
      </c>
      <c r="F85" s="1">
        <v>100</v>
      </c>
      <c r="G85" s="12">
        <v>99.5</v>
      </c>
      <c r="H85" s="1">
        <v>97.9</v>
      </c>
      <c r="I85" s="11"/>
    </row>
    <row r="86" spans="1:9" ht="15.75" customHeight="1" x14ac:dyDescent="0.25">
      <c r="A86" s="15" t="s">
        <v>17</v>
      </c>
      <c r="B86" s="85" t="s">
        <v>222</v>
      </c>
      <c r="C86" s="18" t="s">
        <v>21</v>
      </c>
      <c r="D86" s="3" t="s">
        <v>22</v>
      </c>
      <c r="E86" s="11">
        <v>0</v>
      </c>
      <c r="F86" s="1">
        <v>0</v>
      </c>
      <c r="G86" s="12">
        <v>0</v>
      </c>
      <c r="H86" s="1">
        <v>0</v>
      </c>
      <c r="I86" s="11"/>
    </row>
    <row r="87" spans="1:9" ht="15.75" customHeight="1" x14ac:dyDescent="0.25">
      <c r="A87" s="15" t="s">
        <v>17</v>
      </c>
      <c r="B87" s="17" t="s">
        <v>226</v>
      </c>
      <c r="C87" s="1" t="s">
        <v>51</v>
      </c>
      <c r="D87" s="3" t="s">
        <v>22</v>
      </c>
      <c r="E87" s="11">
        <v>0</v>
      </c>
      <c r="F87" s="1">
        <v>0</v>
      </c>
      <c r="G87" s="12">
        <v>0</v>
      </c>
      <c r="H87" s="1">
        <v>0</v>
      </c>
      <c r="I87" s="11"/>
    </row>
    <row r="88" spans="1:9" ht="15.75" customHeight="1" x14ac:dyDescent="0.25">
      <c r="A88" s="15" t="s">
        <v>17</v>
      </c>
      <c r="B88" s="23" t="s">
        <v>227</v>
      </c>
      <c r="C88" s="18" t="s">
        <v>65</v>
      </c>
      <c r="D88" s="3" t="s">
        <v>22</v>
      </c>
      <c r="E88" s="11">
        <v>0</v>
      </c>
      <c r="F88" s="1">
        <v>0</v>
      </c>
      <c r="G88" s="12"/>
      <c r="H88" s="1">
        <v>0</v>
      </c>
      <c r="I88" s="11"/>
    </row>
    <row r="89" spans="1:9" ht="15.75" customHeight="1" x14ac:dyDescent="0.25">
      <c r="A89" s="15" t="s">
        <v>17</v>
      </c>
      <c r="B89" s="10" t="s">
        <v>229</v>
      </c>
      <c r="C89" s="18" t="s">
        <v>46</v>
      </c>
      <c r="D89" s="3" t="s">
        <v>22</v>
      </c>
      <c r="E89" s="11">
        <v>0</v>
      </c>
      <c r="F89" s="1">
        <v>65.599999999999994</v>
      </c>
      <c r="G89" s="12"/>
      <c r="H89" s="1">
        <v>92</v>
      </c>
      <c r="I89" s="11"/>
    </row>
    <row r="90" spans="1:9" ht="15.75" customHeight="1" x14ac:dyDescent="0.25">
      <c r="A90" s="15" t="s">
        <v>17</v>
      </c>
      <c r="B90" s="17" t="s">
        <v>231</v>
      </c>
      <c r="C90" s="1" t="s">
        <v>46</v>
      </c>
      <c r="D90" s="3" t="s">
        <v>22</v>
      </c>
      <c r="E90" s="11">
        <v>0</v>
      </c>
      <c r="F90" s="1"/>
      <c r="G90" s="12">
        <v>0</v>
      </c>
      <c r="H90" s="1">
        <v>0</v>
      </c>
      <c r="I90" s="11"/>
    </row>
    <row r="91" spans="1:9" ht="15.75" customHeight="1" x14ac:dyDescent="0.25">
      <c r="A91" s="15" t="s">
        <v>17</v>
      </c>
      <c r="B91" s="18" t="s">
        <v>232</v>
      </c>
      <c r="C91" s="18" t="s">
        <v>176</v>
      </c>
      <c r="D91" s="3" t="s">
        <v>22</v>
      </c>
      <c r="E91" s="11">
        <v>98.372</v>
      </c>
      <c r="F91" s="1">
        <v>99.5</v>
      </c>
      <c r="G91" s="12">
        <v>0</v>
      </c>
      <c r="H91" s="1">
        <v>99.4</v>
      </c>
      <c r="I91" s="11"/>
    </row>
    <row r="92" spans="1:9" ht="15.75" customHeight="1" x14ac:dyDescent="0.25">
      <c r="A92" s="15" t="s">
        <v>17</v>
      </c>
      <c r="B92" s="9" t="s">
        <v>235</v>
      </c>
      <c r="C92" s="18" t="s">
        <v>46</v>
      </c>
      <c r="D92" s="3" t="s">
        <v>22</v>
      </c>
      <c r="E92" s="11">
        <v>85.5</v>
      </c>
      <c r="F92" s="1">
        <v>0</v>
      </c>
      <c r="G92" s="12">
        <v>86.3</v>
      </c>
      <c r="H92" s="1">
        <v>97.3</v>
      </c>
      <c r="I92" s="11"/>
    </row>
    <row r="93" spans="1:9" ht="15.75" customHeight="1" x14ac:dyDescent="0.25">
      <c r="A93" s="15" t="s">
        <v>17</v>
      </c>
      <c r="B93" s="1" t="s">
        <v>238</v>
      </c>
      <c r="C93" s="18" t="s">
        <v>26</v>
      </c>
      <c r="D93" s="3" t="s">
        <v>22</v>
      </c>
      <c r="E93" s="11">
        <v>86.632000000000005</v>
      </c>
      <c r="F93" s="1">
        <v>99.9</v>
      </c>
      <c r="G93" s="12">
        <v>94.3</v>
      </c>
      <c r="H93" s="1">
        <v>94.4</v>
      </c>
      <c r="I93" s="11"/>
    </row>
    <row r="94" spans="1:9" ht="15.75" customHeight="1" x14ac:dyDescent="0.25">
      <c r="A94" s="15" t="s">
        <v>17</v>
      </c>
      <c r="B94" s="18" t="s">
        <v>11</v>
      </c>
      <c r="C94" s="1" t="s">
        <v>46</v>
      </c>
      <c r="D94" s="3" t="s">
        <v>22</v>
      </c>
      <c r="E94" s="11">
        <v>98.921999999999997</v>
      </c>
      <c r="F94" s="1"/>
      <c r="G94" s="12"/>
      <c r="H94" s="1">
        <v>99.8</v>
      </c>
      <c r="I94" s="11"/>
    </row>
    <row r="95" spans="1:9" ht="15.75" customHeight="1" x14ac:dyDescent="0.25">
      <c r="A95" s="37" t="s">
        <v>17</v>
      </c>
      <c r="B95" s="1" t="s">
        <v>242</v>
      </c>
      <c r="C95" s="1" t="s">
        <v>46</v>
      </c>
      <c r="D95" s="3" t="s">
        <v>22</v>
      </c>
      <c r="E95" s="11">
        <v>99.090999999999994</v>
      </c>
      <c r="F95" s="1">
        <v>99.7</v>
      </c>
      <c r="G95" s="12">
        <v>99.5</v>
      </c>
      <c r="H95" s="1">
        <v>99.7</v>
      </c>
      <c r="I95" s="11"/>
    </row>
    <row r="96" spans="1:9" ht="15.75" customHeight="1" x14ac:dyDescent="0.25">
      <c r="A96" s="18" t="s">
        <v>17</v>
      </c>
      <c r="B96" s="18" t="s">
        <v>244</v>
      </c>
      <c r="C96" s="1" t="s">
        <v>63</v>
      </c>
      <c r="D96" s="3" t="s">
        <v>22</v>
      </c>
      <c r="E96" s="11">
        <v>92.138999999999996</v>
      </c>
      <c r="F96" s="1"/>
      <c r="G96" s="12">
        <v>93.1</v>
      </c>
      <c r="H96" s="1"/>
      <c r="I96" s="11"/>
    </row>
    <row r="97" spans="1:9" ht="15.75" customHeight="1" x14ac:dyDescent="0.25">
      <c r="A97" s="18" t="s">
        <v>17</v>
      </c>
      <c r="B97" s="17" t="s">
        <v>245</v>
      </c>
      <c r="C97" s="18" t="s">
        <v>46</v>
      </c>
      <c r="D97" s="3" t="s">
        <v>22</v>
      </c>
      <c r="E97" s="11"/>
      <c r="F97" s="1">
        <v>0</v>
      </c>
      <c r="G97" s="12">
        <v>0</v>
      </c>
      <c r="H97" s="1">
        <v>0</v>
      </c>
      <c r="I97" s="11"/>
    </row>
    <row r="98" spans="1:9" ht="15.75" customHeight="1" x14ac:dyDescent="0.25">
      <c r="A98" s="15" t="s">
        <v>17</v>
      </c>
      <c r="B98" s="46" t="s">
        <v>246</v>
      </c>
      <c r="C98" s="1" t="s">
        <v>60</v>
      </c>
      <c r="D98" s="3" t="s">
        <v>22</v>
      </c>
      <c r="E98" s="11"/>
      <c r="F98" s="1"/>
      <c r="G98" s="12"/>
      <c r="H98" s="1"/>
      <c r="I98" s="11"/>
    </row>
    <row r="99" spans="1:9" ht="15.75" customHeight="1" x14ac:dyDescent="0.25">
      <c r="A99" s="15" t="s">
        <v>17</v>
      </c>
      <c r="B99" s="23" t="s">
        <v>247</v>
      </c>
      <c r="C99" s="18" t="s">
        <v>176</v>
      </c>
      <c r="D99" s="3" t="s">
        <v>22</v>
      </c>
      <c r="E99" s="11">
        <v>98.72</v>
      </c>
      <c r="F99" s="1">
        <v>100</v>
      </c>
      <c r="G99" s="12">
        <v>99.6</v>
      </c>
      <c r="H99" s="1"/>
      <c r="I99" s="11"/>
    </row>
    <row r="100" spans="1:9" ht="15.75" customHeight="1" x14ac:dyDescent="0.25">
      <c r="A100" s="15" t="s">
        <v>17</v>
      </c>
      <c r="B100" s="17" t="s">
        <v>249</v>
      </c>
      <c r="C100" s="1" t="s">
        <v>63</v>
      </c>
      <c r="D100" s="3" t="s">
        <v>22</v>
      </c>
      <c r="E100" s="11"/>
      <c r="F100" s="1">
        <v>99.6</v>
      </c>
      <c r="G100" s="12">
        <v>99.1</v>
      </c>
      <c r="H100" s="1">
        <v>99.4</v>
      </c>
      <c r="I100" s="11"/>
    </row>
    <row r="101" spans="1:9" ht="15.75" customHeight="1" x14ac:dyDescent="0.25">
      <c r="A101" s="15" t="s">
        <v>17</v>
      </c>
      <c r="B101" s="18" t="s">
        <v>251</v>
      </c>
      <c r="C101" s="1" t="s">
        <v>65</v>
      </c>
      <c r="D101" s="3" t="s">
        <v>22</v>
      </c>
      <c r="E101" s="11"/>
      <c r="F101" s="1">
        <v>0</v>
      </c>
      <c r="G101" s="12"/>
      <c r="H101" s="1">
        <v>0</v>
      </c>
      <c r="I101" s="11"/>
    </row>
    <row r="102" spans="1:9" ht="15.75" customHeight="1" x14ac:dyDescent="0.25">
      <c r="A102" s="15" t="s">
        <v>17</v>
      </c>
      <c r="B102" s="77" t="s">
        <v>253</v>
      </c>
      <c r="C102" s="18" t="s">
        <v>46</v>
      </c>
      <c r="D102" s="3" t="s">
        <v>22</v>
      </c>
      <c r="E102" s="11">
        <v>44.48</v>
      </c>
      <c r="F102" s="1">
        <v>46.4</v>
      </c>
      <c r="G102" s="12">
        <v>44.7</v>
      </c>
      <c r="H102" s="1">
        <v>46.1</v>
      </c>
      <c r="I102" s="11"/>
    </row>
    <row r="103" spans="1:9" ht="15.75" customHeight="1" x14ac:dyDescent="0.25">
      <c r="A103" s="15" t="s">
        <v>17</v>
      </c>
      <c r="B103" s="18" t="s">
        <v>255</v>
      </c>
      <c r="C103" s="18" t="s">
        <v>21</v>
      </c>
      <c r="D103" s="3" t="s">
        <v>22</v>
      </c>
      <c r="E103" s="11">
        <v>98.864999999999995</v>
      </c>
      <c r="F103" s="1">
        <v>99.1</v>
      </c>
      <c r="G103" s="12">
        <v>99.4</v>
      </c>
      <c r="H103" s="1">
        <v>99.5</v>
      </c>
      <c r="I103" s="11"/>
    </row>
    <row r="104" spans="1:9" ht="15.75" customHeight="1" x14ac:dyDescent="0.25">
      <c r="A104" s="15" t="s">
        <v>17</v>
      </c>
      <c r="B104" s="18" t="s">
        <v>257</v>
      </c>
      <c r="C104" s="1" t="s">
        <v>78</v>
      </c>
      <c r="D104" s="3" t="s">
        <v>22</v>
      </c>
      <c r="E104" s="11">
        <v>98.828999999999994</v>
      </c>
      <c r="F104" s="1">
        <v>100</v>
      </c>
      <c r="G104" s="12">
        <v>99.5</v>
      </c>
      <c r="H104" s="1">
        <v>98.2</v>
      </c>
      <c r="I104" s="11"/>
    </row>
    <row r="105" spans="1:9" ht="15.75" customHeight="1" x14ac:dyDescent="0.25">
      <c r="A105" s="15" t="s">
        <v>17</v>
      </c>
      <c r="B105" s="77" t="s">
        <v>258</v>
      </c>
      <c r="C105" s="18" t="s">
        <v>78</v>
      </c>
      <c r="D105" s="3" t="s">
        <v>22</v>
      </c>
      <c r="E105" s="11">
        <v>98.834999999999994</v>
      </c>
      <c r="F105" s="1">
        <v>100</v>
      </c>
      <c r="G105" s="12">
        <v>99.6</v>
      </c>
      <c r="H105" s="1">
        <v>98.8</v>
      </c>
      <c r="I105" s="11"/>
    </row>
    <row r="106" spans="1:9" ht="15.75" customHeight="1" x14ac:dyDescent="0.25">
      <c r="A106" s="15" t="s">
        <v>17</v>
      </c>
      <c r="B106" s="18" t="s">
        <v>262</v>
      </c>
      <c r="C106" s="18" t="s">
        <v>51</v>
      </c>
      <c r="D106" s="3" t="s">
        <v>22</v>
      </c>
      <c r="E106" s="11">
        <v>98.372</v>
      </c>
      <c r="F106" s="1">
        <v>99.6</v>
      </c>
      <c r="G106" s="12">
        <v>99</v>
      </c>
      <c r="H106" s="1">
        <v>99.4</v>
      </c>
      <c r="I106" s="11"/>
    </row>
    <row r="107" spans="1:9" ht="15.75" customHeight="1" x14ac:dyDescent="0.25">
      <c r="A107" s="18" t="s">
        <v>17</v>
      </c>
      <c r="B107" s="17" t="s">
        <v>264</v>
      </c>
      <c r="C107" s="18" t="s">
        <v>46</v>
      </c>
      <c r="D107" s="3" t="s">
        <v>22</v>
      </c>
      <c r="E107" s="11"/>
      <c r="F107" s="1">
        <v>100</v>
      </c>
      <c r="G107" s="12">
        <v>99.5</v>
      </c>
      <c r="H107" s="1">
        <v>99.8</v>
      </c>
      <c r="I107" s="11"/>
    </row>
    <row r="108" spans="1:9" ht="15.75" customHeight="1" x14ac:dyDescent="0.25">
      <c r="A108" s="15" t="s">
        <v>17</v>
      </c>
      <c r="B108" s="18" t="s">
        <v>266</v>
      </c>
      <c r="C108" s="18" t="s">
        <v>65</v>
      </c>
      <c r="D108" s="3" t="s">
        <v>22</v>
      </c>
      <c r="E108" s="11">
        <v>86.701999999999998</v>
      </c>
      <c r="F108" s="1">
        <v>100</v>
      </c>
      <c r="G108" s="12">
        <v>99.7</v>
      </c>
      <c r="H108" s="1">
        <v>98.7</v>
      </c>
      <c r="I108" s="11"/>
    </row>
    <row r="109" spans="1:9" ht="15.75" customHeight="1" x14ac:dyDescent="0.25">
      <c r="A109" s="15" t="s">
        <v>17</v>
      </c>
      <c r="B109" s="23" t="s">
        <v>268</v>
      </c>
      <c r="C109" s="1" t="s">
        <v>63</v>
      </c>
      <c r="D109" s="3" t="s">
        <v>22</v>
      </c>
      <c r="E109" s="11">
        <v>0</v>
      </c>
      <c r="F109" s="1">
        <v>0</v>
      </c>
      <c r="G109" s="12">
        <v>0</v>
      </c>
      <c r="H109" s="1">
        <v>0</v>
      </c>
      <c r="I109" s="11"/>
    </row>
    <row r="110" spans="1:9" ht="15.75" customHeight="1" x14ac:dyDescent="0.25">
      <c r="A110" s="15" t="s">
        <v>17</v>
      </c>
      <c r="B110" s="1" t="s">
        <v>270</v>
      </c>
      <c r="C110" s="18" t="s">
        <v>46</v>
      </c>
      <c r="D110" s="3" t="s">
        <v>22</v>
      </c>
      <c r="E110" s="11"/>
      <c r="F110" s="1"/>
      <c r="G110" s="12">
        <v>91.5</v>
      </c>
      <c r="H110" s="1">
        <v>98.9</v>
      </c>
      <c r="I110" s="11"/>
    </row>
    <row r="111" spans="1:9" ht="15.75" customHeight="1" x14ac:dyDescent="0.25">
      <c r="A111" s="15" t="s">
        <v>17</v>
      </c>
      <c r="B111" s="10" t="s">
        <v>271</v>
      </c>
      <c r="C111" s="9" t="s">
        <v>43</v>
      </c>
      <c r="D111" s="3" t="s">
        <v>22</v>
      </c>
      <c r="E111" s="11">
        <v>94.5</v>
      </c>
      <c r="F111" s="1">
        <v>100</v>
      </c>
      <c r="G111" s="12">
        <v>99.7</v>
      </c>
      <c r="H111" s="1"/>
      <c r="I111" s="11"/>
    </row>
    <row r="112" spans="1:9" ht="15.75" customHeight="1" x14ac:dyDescent="0.25">
      <c r="A112" s="15" t="s">
        <v>17</v>
      </c>
      <c r="B112" s="1" t="s">
        <v>272</v>
      </c>
      <c r="C112" s="9" t="s">
        <v>43</v>
      </c>
      <c r="D112" s="3" t="s">
        <v>22</v>
      </c>
      <c r="E112" s="11"/>
      <c r="F112" s="1"/>
      <c r="G112" s="12"/>
      <c r="H112" s="1">
        <v>70.3</v>
      </c>
      <c r="I112" s="11"/>
    </row>
    <row r="113" spans="1:9" ht="15.75" customHeight="1" x14ac:dyDescent="0.25">
      <c r="A113" s="37" t="s">
        <v>17</v>
      </c>
      <c r="B113" s="1" t="s">
        <v>273</v>
      </c>
      <c r="C113" s="9" t="s">
        <v>46</v>
      </c>
      <c r="D113" s="3" t="s">
        <v>22</v>
      </c>
      <c r="E113" s="34">
        <v>98.472999999999999</v>
      </c>
      <c r="F113" s="1"/>
      <c r="G113" s="12"/>
      <c r="H113" s="1"/>
      <c r="I113" s="11"/>
    </row>
    <row r="114" spans="1:9" ht="15.75" customHeight="1" x14ac:dyDescent="0.25">
      <c r="A114" s="15" t="s">
        <v>17</v>
      </c>
      <c r="B114" s="18" t="s">
        <v>275</v>
      </c>
      <c r="C114" s="1" t="s">
        <v>63</v>
      </c>
      <c r="D114" s="3" t="s">
        <v>22</v>
      </c>
      <c r="E114" s="11"/>
      <c r="F114" s="1">
        <v>0</v>
      </c>
      <c r="G114" s="12"/>
      <c r="H114" s="1">
        <v>0</v>
      </c>
      <c r="I114" s="11"/>
    </row>
    <row r="115" spans="1:9" ht="15.75" customHeight="1" x14ac:dyDescent="0.25">
      <c r="A115" s="15" t="s">
        <v>17</v>
      </c>
      <c r="B115" s="18" t="s">
        <v>276</v>
      </c>
      <c r="C115" s="1" t="s">
        <v>277</v>
      </c>
      <c r="D115" s="3" t="s">
        <v>22</v>
      </c>
      <c r="E115" s="11">
        <v>98.131</v>
      </c>
      <c r="F115" s="1">
        <v>99.4</v>
      </c>
      <c r="G115" s="12">
        <v>98.8</v>
      </c>
      <c r="H115" s="1">
        <v>99.1</v>
      </c>
      <c r="I115" s="11"/>
    </row>
    <row r="116" spans="1:9" ht="15.75" customHeight="1" x14ac:dyDescent="0.25">
      <c r="A116" s="15" t="s">
        <v>17</v>
      </c>
      <c r="B116" s="18" t="s">
        <v>279</v>
      </c>
      <c r="C116" s="18" t="s">
        <v>26</v>
      </c>
      <c r="D116" s="3" t="s">
        <v>22</v>
      </c>
      <c r="E116" s="11">
        <v>0</v>
      </c>
      <c r="F116" s="1">
        <v>16.2</v>
      </c>
      <c r="G116" s="12">
        <v>16.100000000000001</v>
      </c>
      <c r="H116" s="1">
        <v>0</v>
      </c>
      <c r="I116" s="11"/>
    </row>
    <row r="117" spans="1:9" ht="15.75" customHeight="1" x14ac:dyDescent="0.25">
      <c r="A117" s="15" t="s">
        <v>17</v>
      </c>
      <c r="B117" s="18" t="s">
        <v>280</v>
      </c>
      <c r="C117" s="18" t="s">
        <v>216</v>
      </c>
      <c r="D117" s="3" t="s">
        <v>22</v>
      </c>
      <c r="E117" s="11">
        <v>91.783000000000001</v>
      </c>
      <c r="F117" s="1">
        <v>92.6</v>
      </c>
      <c r="G117" s="12">
        <v>92.4</v>
      </c>
      <c r="H117" s="1">
        <v>92.5</v>
      </c>
      <c r="I117" s="11"/>
    </row>
    <row r="118" spans="1:9" ht="15.75" customHeight="1" x14ac:dyDescent="0.25">
      <c r="A118" s="37" t="s">
        <v>17</v>
      </c>
      <c r="B118" s="1" t="s">
        <v>281</v>
      </c>
      <c r="C118" s="1"/>
      <c r="D118" s="3" t="s">
        <v>22</v>
      </c>
      <c r="E118" s="11">
        <v>17.486000000000001</v>
      </c>
      <c r="F118" s="1">
        <v>34.9</v>
      </c>
      <c r="G118" s="12">
        <v>34.4</v>
      </c>
      <c r="H118" s="1">
        <v>34.799999999999997</v>
      </c>
      <c r="I118" s="11"/>
    </row>
    <row r="119" spans="1:9" ht="15.75" customHeight="1" x14ac:dyDescent="0.25">
      <c r="A119" s="15" t="s">
        <v>17</v>
      </c>
      <c r="B119" s="18" t="s">
        <v>282</v>
      </c>
      <c r="C119" s="9" t="s">
        <v>116</v>
      </c>
      <c r="D119" s="3" t="s">
        <v>22</v>
      </c>
      <c r="E119" s="11">
        <v>98.358000000000004</v>
      </c>
      <c r="F119" s="1">
        <v>100</v>
      </c>
      <c r="G119" s="12">
        <v>99.2</v>
      </c>
      <c r="H119" s="1">
        <v>97.8</v>
      </c>
      <c r="I119" s="11"/>
    </row>
    <row r="120" spans="1:9" ht="15.75" customHeight="1" x14ac:dyDescent="0.25">
      <c r="A120" s="15" t="s">
        <v>17</v>
      </c>
      <c r="B120" s="1" t="s">
        <v>284</v>
      </c>
      <c r="C120" s="1" t="s">
        <v>46</v>
      </c>
      <c r="D120" s="3" t="s">
        <v>22</v>
      </c>
      <c r="E120" s="11"/>
      <c r="F120" s="1"/>
      <c r="G120" s="12">
        <v>99.4</v>
      </c>
      <c r="H120" s="1">
        <v>95.4</v>
      </c>
      <c r="I120" s="11"/>
    </row>
    <row r="121" spans="1:9" ht="15.75" customHeight="1" x14ac:dyDescent="0.25">
      <c r="A121" s="15" t="s">
        <v>17</v>
      </c>
      <c r="B121" s="18" t="s">
        <v>285</v>
      </c>
      <c r="C121" s="1" t="s">
        <v>209</v>
      </c>
      <c r="D121" s="3" t="s">
        <v>22</v>
      </c>
      <c r="E121" s="11">
        <v>98.875</v>
      </c>
      <c r="F121" s="1">
        <v>100</v>
      </c>
      <c r="G121" s="12">
        <v>99.6</v>
      </c>
      <c r="H121" s="1">
        <v>98.1</v>
      </c>
      <c r="I121" s="11"/>
    </row>
    <row r="122" spans="1:9" ht="15.75" customHeight="1" x14ac:dyDescent="0.25">
      <c r="A122" s="15" t="s">
        <v>17</v>
      </c>
      <c r="B122" s="23" t="s">
        <v>287</v>
      </c>
      <c r="C122" s="9" t="s">
        <v>43</v>
      </c>
      <c r="D122" s="3" t="s">
        <v>22</v>
      </c>
      <c r="E122" s="11">
        <v>97.48</v>
      </c>
      <c r="F122" s="1"/>
      <c r="G122" s="12">
        <v>98.2</v>
      </c>
      <c r="H122" s="1">
        <v>98.2</v>
      </c>
      <c r="I122" s="11"/>
    </row>
    <row r="123" spans="1:9" ht="15.75" customHeight="1" x14ac:dyDescent="0.25">
      <c r="A123" s="15" t="s">
        <v>17</v>
      </c>
      <c r="B123" s="86" t="s">
        <v>290</v>
      </c>
      <c r="C123" s="18" t="s">
        <v>21</v>
      </c>
      <c r="D123" s="3" t="s">
        <v>22</v>
      </c>
      <c r="E123" s="11"/>
      <c r="F123" s="1"/>
      <c r="G123" s="25"/>
      <c r="H123" s="1"/>
      <c r="I123" s="11"/>
    </row>
    <row r="124" spans="1:9" ht="15.75" customHeight="1" x14ac:dyDescent="0.25">
      <c r="A124" s="18" t="s">
        <v>17</v>
      </c>
      <c r="B124" s="87" t="s">
        <v>291</v>
      </c>
      <c r="C124" s="18" t="s">
        <v>46</v>
      </c>
      <c r="D124" s="3" t="s">
        <v>22</v>
      </c>
      <c r="E124" s="11">
        <v>0</v>
      </c>
      <c r="F124" s="1">
        <v>86.6</v>
      </c>
      <c r="G124" s="12">
        <v>78.900000000000006</v>
      </c>
      <c r="H124" s="1">
        <v>79.2</v>
      </c>
      <c r="I124" s="11"/>
    </row>
    <row r="125" spans="1:9" ht="15.75" customHeight="1" x14ac:dyDescent="0.25">
      <c r="A125" s="15" t="s">
        <v>17</v>
      </c>
      <c r="B125" s="17" t="s">
        <v>294</v>
      </c>
      <c r="C125" s="18" t="s">
        <v>51</v>
      </c>
      <c r="D125" s="3" t="s">
        <v>22</v>
      </c>
      <c r="E125" s="11">
        <v>95.058000000000007</v>
      </c>
      <c r="F125" s="1">
        <v>100</v>
      </c>
      <c r="G125" s="12">
        <v>95.9</v>
      </c>
      <c r="H125" s="1"/>
      <c r="I125" s="11"/>
    </row>
    <row r="126" spans="1:9" ht="15.75" customHeight="1" x14ac:dyDescent="0.25">
      <c r="A126" s="18" t="s">
        <v>17</v>
      </c>
      <c r="B126" s="18" t="s">
        <v>295</v>
      </c>
      <c r="C126" s="18" t="s">
        <v>46</v>
      </c>
      <c r="D126" s="3" t="s">
        <v>22</v>
      </c>
      <c r="E126" s="11">
        <v>95.948999999999998</v>
      </c>
      <c r="F126" s="1"/>
      <c r="G126" s="12"/>
      <c r="H126" s="1"/>
      <c r="I126" s="11"/>
    </row>
    <row r="127" spans="1:9" ht="15.75" customHeight="1" x14ac:dyDescent="0.25">
      <c r="A127" s="15" t="s">
        <v>17</v>
      </c>
      <c r="B127" s="18" t="s">
        <v>296</v>
      </c>
      <c r="C127" s="9" t="s">
        <v>43</v>
      </c>
      <c r="D127" s="3" t="s">
        <v>22</v>
      </c>
      <c r="E127" s="11">
        <v>98.965000000000003</v>
      </c>
      <c r="F127" s="1">
        <v>100</v>
      </c>
      <c r="G127" s="12">
        <v>99.5</v>
      </c>
      <c r="H127" s="1">
        <v>99.7</v>
      </c>
      <c r="I127" s="11"/>
    </row>
    <row r="128" spans="1:9" ht="15.75" customHeight="1" x14ac:dyDescent="0.25">
      <c r="A128" s="37" t="s">
        <v>17</v>
      </c>
      <c r="B128" s="23" t="s">
        <v>297</v>
      </c>
      <c r="C128" s="18" t="s">
        <v>46</v>
      </c>
      <c r="D128" s="3" t="s">
        <v>22</v>
      </c>
      <c r="E128" s="11">
        <v>0</v>
      </c>
      <c r="F128" s="1">
        <v>0</v>
      </c>
      <c r="G128" s="12"/>
      <c r="H128" s="1">
        <v>0</v>
      </c>
      <c r="I128" s="11"/>
    </row>
    <row r="129" spans="1:9" ht="15.75" customHeight="1" x14ac:dyDescent="0.25">
      <c r="A129" s="15" t="s">
        <v>17</v>
      </c>
      <c r="B129" s="23" t="s">
        <v>298</v>
      </c>
      <c r="C129" s="18" t="s">
        <v>146</v>
      </c>
      <c r="D129" s="3" t="s">
        <v>22</v>
      </c>
      <c r="E129" s="11">
        <v>0</v>
      </c>
      <c r="F129" s="1">
        <v>0</v>
      </c>
      <c r="G129" s="12">
        <v>0</v>
      </c>
      <c r="H129" s="1"/>
      <c r="I129" s="11"/>
    </row>
    <row r="130" spans="1:9" ht="15.75" customHeight="1" x14ac:dyDescent="0.25">
      <c r="A130" s="15" t="s">
        <v>17</v>
      </c>
      <c r="B130" s="1"/>
      <c r="C130" s="18" t="s">
        <v>75</v>
      </c>
      <c r="D130" s="3" t="s">
        <v>22</v>
      </c>
      <c r="E130" s="88"/>
      <c r="F130" s="1"/>
      <c r="G130" s="89"/>
      <c r="H130" s="1"/>
      <c r="I130" s="11"/>
    </row>
    <row r="131" spans="1:9" ht="15.75" customHeight="1" x14ac:dyDescent="0.25"/>
    <row r="132" spans="1:9" ht="15.75" customHeight="1" x14ac:dyDescent="0.25"/>
    <row r="133" spans="1:9" ht="15.75" customHeight="1" x14ac:dyDescent="0.25"/>
    <row r="134" spans="1:9" ht="15.75" customHeight="1" x14ac:dyDescent="0.25"/>
    <row r="135" spans="1:9" ht="15.75" customHeight="1" x14ac:dyDescent="0.25"/>
    <row r="136" spans="1:9" ht="15.75" customHeight="1" x14ac:dyDescent="0.25"/>
    <row r="137" spans="1:9" ht="15.75" customHeight="1" x14ac:dyDescent="0.25"/>
    <row r="138" spans="1:9" ht="15.75" customHeight="1" x14ac:dyDescent="0.25"/>
    <row r="139" spans="1:9" ht="15.75" customHeight="1" x14ac:dyDescent="0.25"/>
    <row r="140" spans="1:9" ht="15.75" customHeight="1" x14ac:dyDescent="0.25"/>
    <row r="141" spans="1:9" ht="15.75" customHeight="1" x14ac:dyDescent="0.25"/>
    <row r="142" spans="1:9" ht="15.75" customHeight="1" x14ac:dyDescent="0.25"/>
    <row r="143" spans="1:9" ht="15.75" customHeight="1" x14ac:dyDescent="0.25"/>
    <row r="144" spans="1: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PjD0FvFzF9xxwc4HTIb8iN4EAj4Odwqw8/ktnhCgMTbVCIIBCAHGRyQh1bJgAJ0YLAv/9F9CQxrZnu+8m/MOIQ==" saltValue="AD5gfInobMyoijf06y2fzA==" spinCount="100000" sheet="1" objects="1" scenarios="1"/>
  <mergeCells count="4">
    <mergeCell ref="J2:L2"/>
    <mergeCell ref="N2:P2"/>
    <mergeCell ref="J18:L18"/>
    <mergeCell ref="N18:P18"/>
  </mergeCells>
  <conditionalFormatting sqref="E2:F130">
    <cfRule type="expression" dxfId="32" priority="1">
      <formula>LEN(TRIM(E2))=0</formula>
    </cfRule>
  </conditionalFormatting>
  <conditionalFormatting sqref="E2:F130">
    <cfRule type="cellIs" dxfId="31" priority="2" operator="between">
      <formula>50.9</formula>
      <formula>0</formula>
    </cfRule>
  </conditionalFormatting>
  <conditionalFormatting sqref="E2:F130">
    <cfRule type="cellIs" dxfId="30" priority="3" operator="greaterThanOrEqual">
      <formula>90</formula>
    </cfRule>
  </conditionalFormatting>
  <conditionalFormatting sqref="H2:H130">
    <cfRule type="expression" dxfId="29" priority="4">
      <formula>LEN(TRIM(H2))=0</formula>
    </cfRule>
  </conditionalFormatting>
  <conditionalFormatting sqref="H2:H130">
    <cfRule type="cellIs" dxfId="28" priority="5" operator="between">
      <formula>50.9</formula>
      <formula>0</formula>
    </cfRule>
  </conditionalFormatting>
  <conditionalFormatting sqref="H2:H130">
    <cfRule type="cellIs" dxfId="27" priority="6" operator="greaterThanOrEqual">
      <formula>90</formula>
    </cfRule>
  </conditionalFormatting>
  <conditionalFormatting sqref="G2:G130">
    <cfRule type="expression" dxfId="26" priority="7">
      <formula>LEN(TRIM(G2))=0</formula>
    </cfRule>
  </conditionalFormatting>
  <conditionalFormatting sqref="G2:G130">
    <cfRule type="cellIs" dxfId="25" priority="8" operator="between">
      <formula>50.9</formula>
      <formula>0</formula>
    </cfRule>
  </conditionalFormatting>
  <conditionalFormatting sqref="G2:G130">
    <cfRule type="cellIs" dxfId="24" priority="9" operator="greaterThanOrEqual">
      <formula>90</formula>
    </cfRule>
  </conditionalFormatting>
  <conditionalFormatting sqref="E53">
    <cfRule type="expression" dxfId="23" priority="10">
      <formula>LEN(TRIM(E53))=0</formula>
    </cfRule>
  </conditionalFormatting>
  <conditionalFormatting sqref="E53">
    <cfRule type="cellIs" dxfId="22" priority="11" operator="between">
      <formula>50.9</formula>
      <formula>0</formula>
    </cfRule>
  </conditionalFormatting>
  <conditionalFormatting sqref="E53">
    <cfRule type="cellIs" dxfId="21" priority="12" operator="greaterThanOrEqual">
      <formula>90</formula>
    </cfRule>
  </conditionalFormatting>
  <conditionalFormatting sqref="G54">
    <cfRule type="expression" dxfId="20" priority="13">
      <formula>LEN(TRIM(G54))=0</formula>
    </cfRule>
  </conditionalFormatting>
  <conditionalFormatting sqref="G54">
    <cfRule type="cellIs" dxfId="19" priority="14" operator="between">
      <formula>50.9</formula>
      <formula>0</formula>
    </cfRule>
  </conditionalFormatting>
  <conditionalFormatting sqref="G54">
    <cfRule type="cellIs" dxfId="18" priority="15" operator="greaterThanOrEqual">
      <formula>90</formula>
    </cfRule>
  </conditionalFormatting>
  <conditionalFormatting sqref="E60:E61">
    <cfRule type="expression" dxfId="17" priority="16">
      <formula>LEN(TRIM(E60))=0</formula>
    </cfRule>
  </conditionalFormatting>
  <conditionalFormatting sqref="E60:E61">
    <cfRule type="cellIs" dxfId="16" priority="17" operator="between">
      <formula>50.9</formula>
      <formula>0</formula>
    </cfRule>
  </conditionalFormatting>
  <conditionalFormatting sqref="E60:E61">
    <cfRule type="cellIs" dxfId="15" priority="18" operator="greaterThanOrEqual">
      <formula>90</formula>
    </cfRule>
  </conditionalFormatting>
  <conditionalFormatting sqref="G61">
    <cfRule type="expression" dxfId="14" priority="19">
      <formula>LEN(TRIM(G61))=0</formula>
    </cfRule>
  </conditionalFormatting>
  <conditionalFormatting sqref="G61">
    <cfRule type="cellIs" dxfId="13" priority="20" operator="between">
      <formula>50.9</formula>
      <formula>0</formula>
    </cfRule>
  </conditionalFormatting>
  <conditionalFormatting sqref="G61">
    <cfRule type="cellIs" dxfId="12" priority="21" operator="greaterThanOrEqual">
      <formula>90</formula>
    </cfRule>
  </conditionalFormatting>
  <conditionalFormatting sqref="E129">
    <cfRule type="expression" dxfId="11" priority="22">
      <formula>LEN(TRIM(E129))=0</formula>
    </cfRule>
  </conditionalFormatting>
  <conditionalFormatting sqref="E129">
    <cfRule type="cellIs" dxfId="10" priority="23" operator="between">
      <formula>50.9</formula>
      <formula>0</formula>
    </cfRule>
  </conditionalFormatting>
  <conditionalFormatting sqref="E129">
    <cfRule type="cellIs" dxfId="9" priority="24" operator="greaterThanOrEqual">
      <formula>90</formula>
    </cfRule>
  </conditionalFormatting>
  <conditionalFormatting sqref="E130">
    <cfRule type="expression" dxfId="8" priority="25">
      <formula>LEN(TRIM(E130))=0</formula>
    </cfRule>
  </conditionalFormatting>
  <conditionalFormatting sqref="E130">
    <cfRule type="cellIs" dxfId="7" priority="26" operator="between">
      <formula>50.9</formula>
      <formula>0</formula>
    </cfRule>
  </conditionalFormatting>
  <conditionalFormatting sqref="E130">
    <cfRule type="cellIs" dxfId="6" priority="27" operator="greaterThanOrEqual">
      <formula>90</formula>
    </cfRule>
  </conditionalFormatting>
  <conditionalFormatting sqref="H130">
    <cfRule type="expression" dxfId="5" priority="28">
      <formula>LEN(TRIM(H130))=0</formula>
    </cfRule>
  </conditionalFormatting>
  <conditionalFormatting sqref="H130">
    <cfRule type="cellIs" dxfId="4" priority="29" operator="between">
      <formula>50.9</formula>
      <formula>0</formula>
    </cfRule>
  </conditionalFormatting>
  <conditionalFormatting sqref="H130">
    <cfRule type="cellIs" dxfId="3" priority="30" operator="greaterThanOrEqual">
      <formula>90</formula>
    </cfRule>
  </conditionalFormatting>
  <conditionalFormatting sqref="G130">
    <cfRule type="expression" dxfId="2" priority="31">
      <formula>LEN(TRIM(G130))=0</formula>
    </cfRule>
  </conditionalFormatting>
  <conditionalFormatting sqref="G130">
    <cfRule type="cellIs" dxfId="1" priority="32" operator="between">
      <formula>50.9</formula>
      <formula>0</formula>
    </cfRule>
  </conditionalFormatting>
  <conditionalFormatting sqref="G130">
    <cfRule type="cellIs" dxfId="0" priority="33" operator="greaterThanOrEqual">
      <formula>90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Feb2019</vt:lpstr>
      <vt:lpstr>Sheet1</vt:lpstr>
      <vt:lpstr>Sheet3</vt:lpstr>
      <vt:lpstr>Feb2019_Contributing-RTX</vt:lpstr>
      <vt:lpstr>Feb2019_CARIBE_Contributing-RTX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Jazar Abuellouf</cp:lastModifiedBy>
  <dcterms:modified xsi:type="dcterms:W3CDTF">2020-01-07T17:19:02Z</dcterms:modified>
  <cp:category/>
</cp:coreProperties>
</file>